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e\Desktop\Records - at USATF Masters Championships\01 Age 90-95-100 merged\"/>
    </mc:Choice>
  </mc:AlternateContent>
  <bookViews>
    <workbookView xWindow="19530" yWindow="0" windowWidth="14670" windowHeight="10500" activeTab="2"/>
  </bookViews>
  <sheets>
    <sheet name="100-104" sheetId="3" r:id="rId1"/>
    <sheet name="95-99" sheetId="2" r:id="rId2"/>
    <sheet name="90-94" sheetId="1" r:id="rId3"/>
  </sheets>
  <definedNames>
    <definedName name="_xlnm.Print_Area" localSheetId="0">'100-104'!$A$12:$J$44</definedName>
    <definedName name="_xlnm.Print_Area" localSheetId="2">'90-94'!$B$86:$J$182</definedName>
    <definedName name="_xlnm.Print_Area" localSheetId="1">'95-99'!$B$36:$J$84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4" i="1" l="1"/>
  <c r="J168" i="1" l="1"/>
  <c r="J161" i="1"/>
  <c r="C192" i="1" l="1"/>
  <c r="J103" i="1"/>
  <c r="J99" i="2" l="1"/>
  <c r="J131" i="2" l="1"/>
  <c r="J130" i="2"/>
  <c r="J122" i="2"/>
  <c r="J98" i="2"/>
  <c r="J53" i="3"/>
  <c r="J19" i="3" l="1"/>
  <c r="J76" i="2" l="1"/>
  <c r="J75" i="2"/>
  <c r="J67" i="2"/>
  <c r="J48" i="2"/>
</calcChain>
</file>

<file path=xl/sharedStrings.xml><?xml version="1.0" encoding="utf-8"?>
<sst xmlns="http://schemas.openxmlformats.org/spreadsheetml/2006/main" count="1827" uniqueCount="303">
  <si>
    <t>Age Bracket</t>
  </si>
  <si>
    <t>Name</t>
  </si>
  <si>
    <t>Indoor</t>
  </si>
  <si>
    <t>Outdoor</t>
  </si>
  <si>
    <t>Julia Hawkins</t>
  </si>
  <si>
    <t>Everett Hosack</t>
  </si>
  <si>
    <t>Leland McPhie</t>
  </si>
  <si>
    <t>Orville Rogers</t>
  </si>
  <si>
    <t>Jeanette Baas</t>
  </si>
  <si>
    <t>Betty Jarvis</t>
  </si>
  <si>
    <t>Hannele Lawrence</t>
  </si>
  <si>
    <t>William Bell Sr</t>
  </si>
  <si>
    <t>Daniel Bulkley</t>
  </si>
  <si>
    <t>Champion Goldy Sr</t>
  </si>
  <si>
    <t>Roy Englert</t>
  </si>
  <si>
    <t>Dixon Hemphill</t>
  </si>
  <si>
    <t>Tom Lane</t>
  </si>
  <si>
    <t>Trent Lane</t>
  </si>
  <si>
    <t>Frank Levine</t>
  </si>
  <si>
    <t>Gunnar Linde</t>
  </si>
  <si>
    <t>William Platts</t>
  </si>
  <si>
    <t>George Scott</t>
  </si>
  <si>
    <t>Gordon Seifert</t>
  </si>
  <si>
    <t>Richard Soller</t>
  </si>
  <si>
    <t>Max Springer</t>
  </si>
  <si>
    <t>W90</t>
  </si>
  <si>
    <t>M90</t>
  </si>
  <si>
    <t>1996</t>
  </si>
  <si>
    <t>Paul Spangler</t>
  </si>
  <si>
    <t>Arling Pitcher</t>
  </si>
  <si>
    <t>1992</t>
  </si>
  <si>
    <t>1994, 1993</t>
  </si>
  <si>
    <t>2007</t>
  </si>
  <si>
    <t>2010, 2009, 2008, 2007</t>
  </si>
  <si>
    <t>2010, 2009, 2008, 2007, 2006</t>
  </si>
  <si>
    <t>2007, 2006, 2005</t>
  </si>
  <si>
    <t>2013</t>
  </si>
  <si>
    <t>2014</t>
  </si>
  <si>
    <t>2019, 2018</t>
  </si>
  <si>
    <t>2019, 2017</t>
  </si>
  <si>
    <t>2019, 2018, 2017, 2016</t>
  </si>
  <si>
    <t>2019, 2017, 2016, 2015</t>
  </si>
  <si>
    <t>2006, 2005</t>
  </si>
  <si>
    <t>2009, 2006, 2005</t>
  </si>
  <si>
    <t>2021</t>
  </si>
  <si>
    <t>2008, 2006, 2005, 2004</t>
  </si>
  <si>
    <t>2008, 2007, 2006, 2005, 2004</t>
  </si>
  <si>
    <t>2021, 2018</t>
  </si>
  <si>
    <t>2012, 2008</t>
  </si>
  <si>
    <t>2012, 2011, 2010, 2009, 2008</t>
  </si>
  <si>
    <t>1990 missing from Database</t>
  </si>
  <si>
    <t>1990</t>
  </si>
  <si>
    <t>2007, 2004</t>
  </si>
  <si>
    <t>2006, 2005, 2004</t>
  </si>
  <si>
    <t>1995</t>
  </si>
  <si>
    <t>Burt DeGroot</t>
  </si>
  <si>
    <t>1999, 1998, 1997</t>
  </si>
  <si>
    <t>Manfred D'Elia</t>
  </si>
  <si>
    <t>Ralph Maxwell</t>
  </si>
  <si>
    <t>Clarence Trahan</t>
  </si>
  <si>
    <t>2005</t>
  </si>
  <si>
    <t>2012, 2011, 2010</t>
  </si>
  <si>
    <t>Christel Donley</t>
  </si>
  <si>
    <t>Flo Meiler</t>
  </si>
  <si>
    <t>2025</t>
  </si>
  <si>
    <t>2025, 2024</t>
  </si>
  <si>
    <t>Ray Feick</t>
  </si>
  <si>
    <t>2023, 2022</t>
  </si>
  <si>
    <t>Bob Matteson</t>
  </si>
  <si>
    <t>2008, 2007</t>
  </si>
  <si>
    <t>2007, 2006</t>
  </si>
  <si>
    <t>Seymour Lampert</t>
  </si>
  <si>
    <t>2010</t>
  </si>
  <si>
    <t>Donald Leis</t>
  </si>
  <si>
    <t>Robert Culling</t>
  </si>
  <si>
    <t>2024</t>
  </si>
  <si>
    <t>Who is Buell "McCrane" listed in the Rankings Database ?</t>
  </si>
  <si>
    <t>Competed in 1993 (SP, DT, HT, JT) and 1994 (TJ, JT) Masters Outdoor Championship</t>
  </si>
  <si>
    <t>Obit: National Masters News March 1995 (PDF: page 24 of 36) https://www.mastershistory.org/NMN/03_1995.pdf</t>
  </si>
  <si>
    <t>M90 Age Bracket at 1993 and 1994 Masters Outdoor National Championships.</t>
  </si>
  <si>
    <t>DOB: March 18, 1900      Passed Feb 10, 1995</t>
  </si>
  <si>
    <t>Buell R Crane</t>
  </si>
  <si>
    <t>Year</t>
  </si>
  <si>
    <t>Date (Start)</t>
  </si>
  <si>
    <t>I / O</t>
  </si>
  <si>
    <t>Age</t>
  </si>
  <si>
    <t>M/W</t>
  </si>
  <si>
    <t>Discipline</t>
  </si>
  <si>
    <t>Mark</t>
  </si>
  <si>
    <t>Wind</t>
  </si>
  <si>
    <t>I/O = Indoor / Outdoor</t>
  </si>
  <si>
    <t>Indoor (Year)</t>
  </si>
  <si>
    <t>Outdoor (Year)</t>
  </si>
  <si>
    <t>W100</t>
  </si>
  <si>
    <t>2018</t>
  </si>
  <si>
    <t>2017</t>
  </si>
  <si>
    <t>M100</t>
  </si>
  <si>
    <t>2003, 2002</t>
  </si>
  <si>
    <t>W95</t>
  </si>
  <si>
    <t>2016</t>
  </si>
  <si>
    <t>2011</t>
  </si>
  <si>
    <t>M95</t>
  </si>
  <si>
    <t>2012</t>
  </si>
  <si>
    <t>2015, 2014</t>
  </si>
  <si>
    <t>2016, 2015, 2014</t>
  </si>
  <si>
    <t>2022</t>
  </si>
  <si>
    <t>2000, 1999, 1998, 1997</t>
  </si>
  <si>
    <t>1992, 1989</t>
  </si>
  <si>
    <t>2009</t>
  </si>
  <si>
    <t>2011, 2010, 2009</t>
  </si>
  <si>
    <t>2017, 2016, 2015, 2013</t>
  </si>
  <si>
    <t>2014, 2013</t>
  </si>
  <si>
    <t>2025, 2023</t>
  </si>
  <si>
    <t>2024, 2023, 2022</t>
  </si>
  <si>
    <t>Age100-104 athletes that have competed at the USATF Masters National Track &amp; Field Championships</t>
  </si>
  <si>
    <t>Age 95-99 athletes that have competed at the USATF Masters National Track &amp; Field Championships</t>
  </si>
  <si>
    <t>I</t>
  </si>
  <si>
    <t>W</t>
  </si>
  <si>
    <t>60 M</t>
  </si>
  <si>
    <t>N/A</t>
  </si>
  <si>
    <t>USA Masters Nationals</t>
  </si>
  <si>
    <t>LJ</t>
  </si>
  <si>
    <t>TJ</t>
  </si>
  <si>
    <t>SP</t>
  </si>
  <si>
    <t>WT</t>
  </si>
  <si>
    <t>5.10</t>
  </si>
  <si>
    <t>SWT</t>
  </si>
  <si>
    <t>O</t>
  </si>
  <si>
    <t>100 M</t>
  </si>
  <si>
    <t>2.40</t>
  </si>
  <si>
    <t>M</t>
  </si>
  <si>
    <t>200 M</t>
  </si>
  <si>
    <t>400 M</t>
  </si>
  <si>
    <t>2:24.51</t>
  </si>
  <si>
    <t>800 M</t>
  </si>
  <si>
    <t>6:03.84</t>
  </si>
  <si>
    <t>1500 M</t>
  </si>
  <si>
    <t>12:07.63</t>
  </si>
  <si>
    <t>Mile</t>
  </si>
  <si>
    <t>14:39.91</t>
  </si>
  <si>
    <t>3000 M</t>
  </si>
  <si>
    <t>26:01.24</t>
  </si>
  <si>
    <t>HJ</t>
  </si>
  <si>
    <t>0.96</t>
  </si>
  <si>
    <t>6.90</t>
  </si>
  <si>
    <t>2:21.82</t>
  </si>
  <si>
    <t>5:58.15</t>
  </si>
  <si>
    <t>12:16.93</t>
  </si>
  <si>
    <t>25:21.18</t>
  </si>
  <si>
    <t>5000 M</t>
  </si>
  <si>
    <t>42:30.23</t>
  </si>
  <si>
    <t>0.98</t>
  </si>
  <si>
    <t>2.20</t>
  </si>
  <si>
    <t>4.00</t>
  </si>
  <si>
    <t>PV</t>
  </si>
  <si>
    <t>DT</t>
  </si>
  <si>
    <t>JT</t>
  </si>
  <si>
    <t>HT</t>
  </si>
  <si>
    <t>Pent</t>
  </si>
  <si>
    <t>I / O = Indoor / Outdoor meets</t>
  </si>
  <si>
    <t>1:40.94</t>
  </si>
  <si>
    <t>4:16.90</t>
  </si>
  <si>
    <t>9:56.44</t>
  </si>
  <si>
    <t>20:00.91</t>
  </si>
  <si>
    <t>0.0</t>
  </si>
  <si>
    <t>2:02.37</t>
  </si>
  <si>
    <t>0.2</t>
  </si>
  <si>
    <t>5:07.26</t>
  </si>
  <si>
    <t xml:space="preserve"> </t>
  </si>
  <si>
    <t>All-Time USA Masters at Nationals</t>
  </si>
  <si>
    <t>7/142016</t>
  </si>
  <si>
    <t>4:02.55</t>
  </si>
  <si>
    <t>6:25.62</t>
  </si>
  <si>
    <t>LeLand McPhie</t>
  </si>
  <si>
    <t>William Bell</t>
  </si>
  <si>
    <t>x</t>
  </si>
  <si>
    <t>SP (4 kg)</t>
  </si>
  <si>
    <t>SP (3 kg)</t>
  </si>
  <si>
    <t>Age Bracket = "6"</t>
  </si>
  <si>
    <t/>
  </si>
  <si>
    <t>Betty Linberg</t>
  </si>
  <si>
    <t>1:15.77</t>
  </si>
  <si>
    <t>15:15.59</t>
  </si>
  <si>
    <t>0.86</t>
  </si>
  <si>
    <t>Gloria Krug</t>
  </si>
  <si>
    <t>SH</t>
  </si>
  <si>
    <t>Betty Lee (Betts) Stroh</t>
  </si>
  <si>
    <t>1:00.52</t>
  </si>
  <si>
    <t>2.0</t>
  </si>
  <si>
    <t>Dot Sowerby</t>
  </si>
  <si>
    <t>2:35.33</t>
  </si>
  <si>
    <t>5:52.93</t>
  </si>
  <si>
    <t>11:30.62</t>
  </si>
  <si>
    <t>54:33.60</t>
  </si>
  <si>
    <t>20:54.78</t>
  </si>
  <si>
    <t>0.87</t>
  </si>
  <si>
    <t>1.30</t>
  </si>
  <si>
    <t>11.40</t>
  </si>
  <si>
    <t>7.60</t>
  </si>
  <si>
    <t>Catherine Kiki David</t>
  </si>
  <si>
    <t>5k</t>
  </si>
  <si>
    <t>roadrace</t>
  </si>
  <si>
    <t>W85 ?</t>
  </si>
  <si>
    <t>54:25</t>
  </si>
  <si>
    <t>newspaper.com  Ann Arbor News Apr 10, 1989</t>
  </si>
  <si>
    <t>49:40</t>
  </si>
  <si>
    <t>Briarwood, Ann Arbor, MI</t>
  </si>
  <si>
    <t>Dexter-Ann Arbor run, Ann Arbor, MI</t>
  </si>
  <si>
    <t>W80 ?</t>
  </si>
  <si>
    <t>newspaper.com  Ann Arbor News May 27, 1990</t>
  </si>
  <si>
    <t>newspaper.com  Ann Arbor News May 24, 1992</t>
  </si>
  <si>
    <t>30:06</t>
  </si>
  <si>
    <t>50:27</t>
  </si>
  <si>
    <t>newspaper.com  Ann Arbor News Apr 26, 1993</t>
  </si>
  <si>
    <t>Passed Jan 1999 at age 95</t>
  </si>
  <si>
    <t xml:space="preserve">DOB   22 Dec 1903 </t>
  </si>
  <si>
    <t>Age Group winner, 91 in lieu of 90</t>
  </si>
  <si>
    <t>https://www.findagrave.com/memorial/224095029/catherine-david</t>
  </si>
  <si>
    <t>Catherine "Kiki" David</t>
  </si>
  <si>
    <t>John Means</t>
  </si>
  <si>
    <t>42.10</t>
  </si>
  <si>
    <t>1:46.94</t>
  </si>
  <si>
    <t>4:19.97</t>
  </si>
  <si>
    <t>Inocencio Cantu</t>
  </si>
  <si>
    <t>9:45.18</t>
  </si>
  <si>
    <t>9:41.15</t>
  </si>
  <si>
    <t>20:02.36</t>
  </si>
  <si>
    <t>Robert Arledge</t>
  </si>
  <si>
    <t>George Riser</t>
  </si>
  <si>
    <t>David Schlothauer</t>
  </si>
  <si>
    <t>Jack Starr</t>
  </si>
  <si>
    <t>12:45.82</t>
  </si>
  <si>
    <t>24:38.97</t>
  </si>
  <si>
    <t>1MILERW</t>
  </si>
  <si>
    <t>3000RW</t>
  </si>
  <si>
    <t>SC</t>
  </si>
  <si>
    <t>60H</t>
  </si>
  <si>
    <t>41.60</t>
  </si>
  <si>
    <t>1:39.39</t>
  </si>
  <si>
    <t>4:41.81</t>
  </si>
  <si>
    <t>9:24.33</t>
  </si>
  <si>
    <t>36:13.57</t>
  </si>
  <si>
    <t>Charles Ross</t>
  </si>
  <si>
    <t>1:33.51</t>
  </si>
  <si>
    <t>LH</t>
  </si>
  <si>
    <t>16:51.90</t>
  </si>
  <si>
    <t>0.4</t>
  </si>
  <si>
    <t>6.10</t>
  </si>
  <si>
    <t>Phil Shipp</t>
  </si>
  <si>
    <t>10.20</t>
  </si>
  <si>
    <t>Harvey Lewellen</t>
  </si>
  <si>
    <t>Vance Genzlinger</t>
  </si>
  <si>
    <t>George Roudebush</t>
  </si>
  <si>
    <t>Colben Sime</t>
  </si>
  <si>
    <t>Phillip Brusca</t>
  </si>
  <si>
    <t>James Leggitt</t>
  </si>
  <si>
    <t>Ed Kent</t>
  </si>
  <si>
    <t>Jim Manno</t>
  </si>
  <si>
    <t>Ed Cox</t>
  </si>
  <si>
    <t>Lucius Bulkley</t>
  </si>
  <si>
    <t>James Hammond</t>
  </si>
  <si>
    <t>John Boots</t>
  </si>
  <si>
    <t>William Benson</t>
  </si>
  <si>
    <t>Charles Pistorino</t>
  </si>
  <si>
    <t>Ted Hatlen</t>
  </si>
  <si>
    <t>Marshall Thompson</t>
  </si>
  <si>
    <t>Robert Walde Sr</t>
  </si>
  <si>
    <t>George Whitney</t>
  </si>
  <si>
    <t>Alan Poisner</t>
  </si>
  <si>
    <t>Charles Boyle</t>
  </si>
  <si>
    <t>Sid Davis</t>
  </si>
  <si>
    <t>Grace Foster</t>
  </si>
  <si>
    <t>Mary Norckauer</t>
  </si>
  <si>
    <t>Martha Klopfer</t>
  </si>
  <si>
    <t>missing</t>
  </si>
  <si>
    <t>2002, 2001</t>
  </si>
  <si>
    <t>Age 100-104: Meet Records: USA Masters Nationals</t>
  </si>
  <si>
    <t>Age 95-99: Meet Records: USA Masters Nationals</t>
  </si>
  <si>
    <t>as of Sept 2, 2025</t>
  </si>
  <si>
    <t>Olga Kotelko (Canada)</t>
  </si>
  <si>
    <t>2008</t>
  </si>
  <si>
    <t>35:10.4</t>
  </si>
  <si>
    <t>https://www.mastershistory.org/Outdoor/1990-Outdoor.pdf</t>
  </si>
  <si>
    <t>Age 91</t>
  </si>
  <si>
    <t>10000 M</t>
  </si>
  <si>
    <t>1:22:36</t>
  </si>
  <si>
    <t>2023, 2022, 2021</t>
  </si>
  <si>
    <t>Age Bracket = "7"</t>
  </si>
  <si>
    <t>2010, 2009, 2008</t>
  </si>
  <si>
    <t>2016, 2015, 2013</t>
  </si>
  <si>
    <t>2012, 2011</t>
  </si>
  <si>
    <t>2015, 2014, 2013</t>
  </si>
  <si>
    <t>2019, 2016</t>
  </si>
  <si>
    <t>2019, 2018, 2016, 2015</t>
  </si>
  <si>
    <t>Just added to current Rankings Database:</t>
  </si>
  <si>
    <t xml:space="preserve">Missing from Rankings Database:  John Whittemore </t>
  </si>
  <si>
    <t>Toggle</t>
  </si>
  <si>
    <t>Note: Olga Kotelko (Canada) from USA National Best list</t>
  </si>
  <si>
    <t>Age 90-94: Meet Records: USA Masters Nationals (US Athletes)</t>
  </si>
  <si>
    <t>Missing in Database 1995 Outdoor (LJ, HT) none records</t>
  </si>
  <si>
    <t>(as of Sept 2025)</t>
  </si>
  <si>
    <t>Age 90-94 US athletes that have competed at the USATF Masters National Track &amp; Field Championships</t>
  </si>
  <si>
    <t>as of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</si>
</sst>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465926084170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quotePrefix="1" applyFont="1"/>
    <xf numFmtId="0" fontId="1" fillId="0" borderId="0" xfId="0" applyFont="1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/>
    <xf numFmtId="0" fontId="4" fillId="0" borderId="0" xfId="0" applyFont="1"/>
    <xf numFmtId="0" fontId="1" fillId="0" borderId="1" xfId="0" quotePrefix="1" applyFont="1" applyBorder="1"/>
    <xf numFmtId="0" fontId="5" fillId="0" borderId="0" xfId="0" applyFon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1"/>
    <xf numFmtId="0" fontId="0" fillId="3" borderId="0" xfId="0" applyFill="1"/>
    <xf numFmtId="0" fontId="0" fillId="3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quotePrefix="1" applyFont="1"/>
    <xf numFmtId="0" fontId="0" fillId="0" borderId="1" xfId="0" quotePrefix="1" applyBorder="1"/>
    <xf numFmtId="0" fontId="3" fillId="0" borderId="1" xfId="0" quotePrefix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" fillId="0" borderId="0" xfId="0" applyFont="1"/>
    <xf numFmtId="0" fontId="7" fillId="0" borderId="2" xfId="1" applyFill="1" applyBorder="1" applyAlignment="1">
      <alignment horizontal="left"/>
    </xf>
    <xf numFmtId="0" fontId="12" fillId="0" borderId="0" xfId="0" quotePrefix="1" applyFont="1"/>
    <xf numFmtId="0" fontId="2" fillId="0" borderId="0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1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tershistory.org/Outdoor/1990-Outdoor.pdf" TargetMode="External"/><Relationship Id="rId2" Type="http://schemas.openxmlformats.org/officeDocument/2006/relationships/hyperlink" Target="https://www.mastershistory.org/Outdoor/1990-Outdoor.pdf" TargetMode="External"/><Relationship Id="rId1" Type="http://schemas.openxmlformats.org/officeDocument/2006/relationships/hyperlink" Target="https://www.findagrave.com/memorial/224095029/catherine-david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5"/>
  <sheetViews>
    <sheetView workbookViewId="0">
      <pane ySplit="3" topLeftCell="A13" activePane="bottomLeft" state="frozen"/>
      <selection pane="bottomLeft" activeCell="C20" sqref="C20"/>
    </sheetView>
  </sheetViews>
  <sheetFormatPr defaultRowHeight="15" x14ac:dyDescent="0.25"/>
  <cols>
    <col min="1" max="1" width="7.85546875" customWidth="1"/>
    <col min="2" max="2" width="16" customWidth="1"/>
    <col min="3" max="3" width="19.140625" customWidth="1"/>
    <col min="4" max="4" width="16.42578125" customWidth="1"/>
    <col min="5" max="5" width="11.42578125" customWidth="1"/>
    <col min="6" max="7" width="8.28515625" customWidth="1"/>
    <col min="8" max="8" width="10.28515625" customWidth="1"/>
    <col min="10" max="10" width="8.42578125" customWidth="1"/>
    <col min="11" max="11" width="21.140625" customWidth="1"/>
  </cols>
  <sheetData>
    <row r="2" spans="1:11" x14ac:dyDescent="0.25">
      <c r="B2" s="15" t="s">
        <v>114</v>
      </c>
      <c r="C2" s="2"/>
      <c r="D2" s="2"/>
      <c r="E2" s="2"/>
    </row>
    <row r="3" spans="1:11" x14ac:dyDescent="0.25">
      <c r="B3" s="15"/>
      <c r="C3" s="2"/>
      <c r="D3" s="22" t="s">
        <v>168</v>
      </c>
      <c r="E3" s="22" t="s">
        <v>168</v>
      </c>
    </row>
    <row r="4" spans="1:11" x14ac:dyDescent="0.25">
      <c r="B4" s="21" t="s">
        <v>168</v>
      </c>
      <c r="C4" s="1"/>
      <c r="D4" s="1" t="s">
        <v>91</v>
      </c>
      <c r="E4" s="1" t="s">
        <v>92</v>
      </c>
    </row>
    <row r="5" spans="1:11" x14ac:dyDescent="0.25">
      <c r="B5" s="1" t="s">
        <v>93</v>
      </c>
      <c r="C5" s="1" t="s">
        <v>4</v>
      </c>
      <c r="D5" s="16" t="s">
        <v>94</v>
      </c>
      <c r="E5" s="16" t="s">
        <v>95</v>
      </c>
    </row>
    <row r="6" spans="1:11" x14ac:dyDescent="0.25">
      <c r="B6" s="1"/>
      <c r="C6" s="1"/>
      <c r="D6" s="1"/>
      <c r="E6" s="1"/>
    </row>
    <row r="7" spans="1:11" x14ac:dyDescent="0.25">
      <c r="B7" s="1" t="s">
        <v>96</v>
      </c>
      <c r="C7" s="1" t="s">
        <v>5</v>
      </c>
      <c r="D7" s="16" t="s">
        <v>97</v>
      </c>
      <c r="E7" s="1"/>
    </row>
    <row r="8" spans="1:11" x14ac:dyDescent="0.25">
      <c r="B8" s="1" t="s">
        <v>96</v>
      </c>
      <c r="C8" s="1" t="s">
        <v>6</v>
      </c>
      <c r="D8" s="16" t="s">
        <v>37</v>
      </c>
      <c r="E8" s="1"/>
    </row>
    <row r="9" spans="1:11" x14ac:dyDescent="0.25">
      <c r="B9" s="1" t="s">
        <v>96</v>
      </c>
      <c r="C9" s="1" t="s">
        <v>7</v>
      </c>
      <c r="D9" s="16" t="s">
        <v>94</v>
      </c>
      <c r="E9" s="16" t="s">
        <v>94</v>
      </c>
    </row>
    <row r="10" spans="1:11" x14ac:dyDescent="0.25">
      <c r="B10" s="1"/>
      <c r="C10" s="1"/>
      <c r="D10" s="1"/>
      <c r="E10" s="1"/>
    </row>
    <row r="12" spans="1:11" x14ac:dyDescent="0.25">
      <c r="B12" s="10"/>
      <c r="C12" s="10"/>
      <c r="D12" s="11" t="s">
        <v>276</v>
      </c>
      <c r="E12" s="11"/>
      <c r="F12" s="10"/>
      <c r="H12" t="s">
        <v>278</v>
      </c>
    </row>
    <row r="13" spans="1:11" x14ac:dyDescent="0.25">
      <c r="D13" s="6"/>
      <c r="E13" s="6"/>
    </row>
    <row r="14" spans="1:11" x14ac:dyDescent="0.25">
      <c r="A14" s="35"/>
      <c r="B14" s="1" t="s">
        <v>1</v>
      </c>
      <c r="C14" s="39" t="s">
        <v>82</v>
      </c>
      <c r="D14" s="39" t="s">
        <v>83</v>
      </c>
      <c r="E14" s="40" t="s">
        <v>84</v>
      </c>
      <c r="F14" s="39" t="s">
        <v>85</v>
      </c>
      <c r="G14" s="40" t="s">
        <v>86</v>
      </c>
      <c r="H14" s="39" t="s">
        <v>87</v>
      </c>
      <c r="I14" s="39" t="s">
        <v>88</v>
      </c>
      <c r="J14" s="39" t="s">
        <v>89</v>
      </c>
      <c r="K14" s="17"/>
    </row>
    <row r="15" spans="1:11" x14ac:dyDescent="0.25">
      <c r="A15" s="35"/>
      <c r="B15" s="1"/>
      <c r="C15" s="39"/>
      <c r="D15" s="39"/>
      <c r="E15" s="39"/>
      <c r="F15" s="39"/>
      <c r="G15" s="39"/>
      <c r="H15" s="39"/>
      <c r="I15" s="39"/>
      <c r="J15" s="39"/>
      <c r="K15" s="17"/>
    </row>
    <row r="16" spans="1:11" x14ac:dyDescent="0.25">
      <c r="A16" s="35" t="s">
        <v>175</v>
      </c>
      <c r="B16" s="1" t="s">
        <v>4</v>
      </c>
      <c r="C16" s="39">
        <v>2018</v>
      </c>
      <c r="D16" s="41">
        <v>43175</v>
      </c>
      <c r="E16" s="41" t="s">
        <v>116</v>
      </c>
      <c r="F16" s="40" t="s">
        <v>93</v>
      </c>
      <c r="G16" s="39" t="s">
        <v>117</v>
      </c>
      <c r="H16" s="40" t="s">
        <v>118</v>
      </c>
      <c r="I16" s="39">
        <v>24.79</v>
      </c>
      <c r="J16" s="40" t="s">
        <v>119</v>
      </c>
      <c r="K16" s="19" t="s">
        <v>120</v>
      </c>
    </row>
    <row r="17" spans="1:11" x14ac:dyDescent="0.25">
      <c r="A17" s="35" t="s">
        <v>175</v>
      </c>
      <c r="B17" s="1" t="s">
        <v>4</v>
      </c>
      <c r="C17" s="39">
        <v>2018</v>
      </c>
      <c r="D17" s="41">
        <v>43175</v>
      </c>
      <c r="E17" s="41" t="s">
        <v>116</v>
      </c>
      <c r="F17" s="40" t="s">
        <v>93</v>
      </c>
      <c r="G17" s="39" t="s">
        <v>117</v>
      </c>
      <c r="H17" s="40" t="s">
        <v>123</v>
      </c>
      <c r="I17" s="39">
        <v>2.77</v>
      </c>
      <c r="J17" s="40" t="s">
        <v>119</v>
      </c>
      <c r="K17" s="19" t="s">
        <v>120</v>
      </c>
    </row>
    <row r="18" spans="1:11" x14ac:dyDescent="0.25">
      <c r="A18" s="35"/>
      <c r="B18" s="1"/>
      <c r="C18" s="39"/>
      <c r="D18" s="41"/>
      <c r="E18" s="41"/>
      <c r="F18" s="40"/>
      <c r="G18" s="39"/>
      <c r="H18" s="40"/>
      <c r="I18" s="39"/>
      <c r="J18" s="40"/>
      <c r="K18" s="17"/>
    </row>
    <row r="19" spans="1:11" x14ac:dyDescent="0.25">
      <c r="A19" s="35" t="s">
        <v>175</v>
      </c>
      <c r="B19" s="1" t="s">
        <v>4</v>
      </c>
      <c r="C19" s="39">
        <v>2017</v>
      </c>
      <c r="D19" s="41">
        <v>42929</v>
      </c>
      <c r="E19" s="41" t="s">
        <v>127</v>
      </c>
      <c r="F19" s="40" t="s">
        <v>93</v>
      </c>
      <c r="G19" s="39" t="s">
        <v>117</v>
      </c>
      <c r="H19" s="40" t="s">
        <v>128</v>
      </c>
      <c r="I19" s="39">
        <v>40.119999999999997</v>
      </c>
      <c r="J19" s="40">
        <f>-0.5</f>
        <v>-0.5</v>
      </c>
      <c r="K19" s="19" t="s">
        <v>120</v>
      </c>
    </row>
    <row r="20" spans="1:11" x14ac:dyDescent="0.25">
      <c r="A20" s="35"/>
      <c r="B20" s="1"/>
      <c r="C20" s="39"/>
      <c r="D20" s="41"/>
      <c r="E20" s="41"/>
      <c r="F20" s="40"/>
      <c r="G20" s="39"/>
      <c r="H20" s="40"/>
      <c r="I20" s="39"/>
      <c r="J20" s="40"/>
      <c r="K20" s="17"/>
    </row>
    <row r="21" spans="1:11" x14ac:dyDescent="0.25">
      <c r="A21" s="35" t="s">
        <v>175</v>
      </c>
      <c r="B21" s="1" t="s">
        <v>7</v>
      </c>
      <c r="C21" s="39">
        <v>2018</v>
      </c>
      <c r="D21" s="41">
        <v>43175</v>
      </c>
      <c r="E21" s="39" t="s">
        <v>116</v>
      </c>
      <c r="F21" s="39" t="s">
        <v>96</v>
      </c>
      <c r="G21" s="39" t="s">
        <v>130</v>
      </c>
      <c r="H21" s="39" t="s">
        <v>118</v>
      </c>
      <c r="I21" s="39">
        <v>19.13</v>
      </c>
      <c r="J21" s="40" t="s">
        <v>119</v>
      </c>
      <c r="K21" s="19" t="s">
        <v>120</v>
      </c>
    </row>
    <row r="22" spans="1:11" x14ac:dyDescent="0.25">
      <c r="A22" s="35" t="s">
        <v>175</v>
      </c>
      <c r="B22" s="1" t="s">
        <v>7</v>
      </c>
      <c r="C22" s="39">
        <v>2018</v>
      </c>
      <c r="D22" s="41">
        <v>43175</v>
      </c>
      <c r="E22" s="39" t="s">
        <v>116</v>
      </c>
      <c r="F22" s="39" t="s">
        <v>96</v>
      </c>
      <c r="G22" s="39" t="s">
        <v>130</v>
      </c>
      <c r="H22" s="39" t="s">
        <v>131</v>
      </c>
      <c r="I22" s="40" t="s">
        <v>160</v>
      </c>
      <c r="J22" s="40" t="s">
        <v>119</v>
      </c>
      <c r="K22" s="19" t="s">
        <v>120</v>
      </c>
    </row>
    <row r="23" spans="1:11" x14ac:dyDescent="0.25">
      <c r="A23" s="35" t="s">
        <v>175</v>
      </c>
      <c r="B23" s="1" t="s">
        <v>7</v>
      </c>
      <c r="C23" s="39">
        <v>2018</v>
      </c>
      <c r="D23" s="41">
        <v>43175</v>
      </c>
      <c r="E23" s="39" t="s">
        <v>116</v>
      </c>
      <c r="F23" s="39" t="s">
        <v>96</v>
      </c>
      <c r="G23" s="39" t="s">
        <v>130</v>
      </c>
      <c r="H23" s="39" t="s">
        <v>132</v>
      </c>
      <c r="I23" s="40" t="s">
        <v>161</v>
      </c>
      <c r="J23" s="40" t="s">
        <v>119</v>
      </c>
      <c r="K23" s="19" t="s">
        <v>120</v>
      </c>
    </row>
    <row r="24" spans="1:11" x14ac:dyDescent="0.25">
      <c r="A24" s="35" t="s">
        <v>175</v>
      </c>
      <c r="B24" s="1" t="s">
        <v>7</v>
      </c>
      <c r="C24" s="39">
        <v>2018</v>
      </c>
      <c r="D24" s="41">
        <v>43175</v>
      </c>
      <c r="E24" s="39" t="s">
        <v>116</v>
      </c>
      <c r="F24" s="39" t="s">
        <v>96</v>
      </c>
      <c r="G24" s="39" t="s">
        <v>130</v>
      </c>
      <c r="H24" s="39" t="s">
        <v>134</v>
      </c>
      <c r="I24" s="40" t="s">
        <v>162</v>
      </c>
      <c r="J24" s="40" t="s">
        <v>119</v>
      </c>
      <c r="K24" s="19" t="s">
        <v>120</v>
      </c>
    </row>
    <row r="25" spans="1:11" x14ac:dyDescent="0.25">
      <c r="A25" s="35" t="s">
        <v>175</v>
      </c>
      <c r="B25" s="1" t="s">
        <v>7</v>
      </c>
      <c r="C25" s="39">
        <v>2018</v>
      </c>
      <c r="D25" s="41">
        <v>43175</v>
      </c>
      <c r="E25" s="39" t="s">
        <v>116</v>
      </c>
      <c r="F25" s="39" t="s">
        <v>96</v>
      </c>
      <c r="G25" s="39" t="s">
        <v>130</v>
      </c>
      <c r="H25" s="39" t="s">
        <v>136</v>
      </c>
      <c r="I25" s="40" t="s">
        <v>163</v>
      </c>
      <c r="J25" s="40" t="s">
        <v>119</v>
      </c>
      <c r="K25" s="19" t="s">
        <v>120</v>
      </c>
    </row>
    <row r="26" spans="1:11" x14ac:dyDescent="0.25">
      <c r="A26" s="21" t="s">
        <v>296</v>
      </c>
      <c r="B26" s="1" t="s">
        <v>5</v>
      </c>
      <c r="C26" s="39">
        <v>2002</v>
      </c>
      <c r="D26" s="41">
        <v>37337</v>
      </c>
      <c r="E26" s="39" t="s">
        <v>116</v>
      </c>
      <c r="F26" s="39" t="s">
        <v>96</v>
      </c>
      <c r="G26" s="39" t="s">
        <v>130</v>
      </c>
      <c r="H26" s="39" t="s">
        <v>176</v>
      </c>
      <c r="I26" s="39">
        <v>3.52</v>
      </c>
      <c r="J26" s="40" t="s">
        <v>119</v>
      </c>
      <c r="K26" s="19" t="s">
        <v>120</v>
      </c>
    </row>
    <row r="27" spans="1:11" x14ac:dyDescent="0.25">
      <c r="A27" s="35" t="s">
        <v>175</v>
      </c>
      <c r="B27" s="1" t="s">
        <v>173</v>
      </c>
      <c r="C27" s="39">
        <v>2014</v>
      </c>
      <c r="D27" s="41">
        <v>41712</v>
      </c>
      <c r="E27" s="39" t="s">
        <v>116</v>
      </c>
      <c r="F27" s="39" t="s">
        <v>96</v>
      </c>
      <c r="G27" s="39" t="s">
        <v>130</v>
      </c>
      <c r="H27" s="39" t="s">
        <v>177</v>
      </c>
      <c r="I27" s="40">
        <v>3.19</v>
      </c>
      <c r="J27" s="40" t="s">
        <v>119</v>
      </c>
      <c r="K27" s="19" t="s">
        <v>120</v>
      </c>
    </row>
    <row r="28" spans="1:11" x14ac:dyDescent="0.25">
      <c r="A28" s="35" t="s">
        <v>175</v>
      </c>
      <c r="B28" s="1" t="s">
        <v>5</v>
      </c>
      <c r="C28" s="39">
        <v>2002</v>
      </c>
      <c r="D28" s="41">
        <v>37337</v>
      </c>
      <c r="E28" s="39" t="s">
        <v>116</v>
      </c>
      <c r="F28" s="39" t="s">
        <v>96</v>
      </c>
      <c r="G28" s="39" t="s">
        <v>130</v>
      </c>
      <c r="H28" s="39" t="s">
        <v>124</v>
      </c>
      <c r="I28" s="40" t="s">
        <v>125</v>
      </c>
      <c r="J28" s="40" t="s">
        <v>119</v>
      </c>
      <c r="K28" s="19" t="s">
        <v>120</v>
      </c>
    </row>
    <row r="29" spans="1:11" x14ac:dyDescent="0.25">
      <c r="A29" s="35" t="s">
        <v>175</v>
      </c>
      <c r="B29" s="1" t="s">
        <v>5</v>
      </c>
      <c r="C29" s="39">
        <v>2002</v>
      </c>
      <c r="D29" s="41">
        <v>37337</v>
      </c>
      <c r="E29" s="39" t="s">
        <v>116</v>
      </c>
      <c r="F29" s="39" t="s">
        <v>96</v>
      </c>
      <c r="G29" s="39" t="s">
        <v>130</v>
      </c>
      <c r="H29" s="39" t="s">
        <v>126</v>
      </c>
      <c r="I29" s="40">
        <v>2.21</v>
      </c>
      <c r="J29" s="40" t="s">
        <v>119</v>
      </c>
      <c r="K29" s="19" t="s">
        <v>120</v>
      </c>
    </row>
    <row r="30" spans="1:11" x14ac:dyDescent="0.25">
      <c r="A30" s="35"/>
      <c r="B30" s="1"/>
      <c r="C30" s="39"/>
      <c r="D30" s="39"/>
      <c r="E30" s="39"/>
      <c r="F30" s="39"/>
      <c r="G30" s="39"/>
      <c r="H30" s="39"/>
      <c r="I30" s="39"/>
      <c r="J30" s="39"/>
      <c r="K30" s="17"/>
    </row>
    <row r="31" spans="1:11" x14ac:dyDescent="0.25">
      <c r="A31" s="35"/>
      <c r="B31" s="1"/>
      <c r="C31" s="39"/>
      <c r="D31" s="39"/>
      <c r="E31" s="39"/>
      <c r="F31" s="39"/>
      <c r="G31" s="39"/>
      <c r="H31" s="39"/>
      <c r="I31" s="39"/>
      <c r="J31" s="39"/>
      <c r="K31" s="17"/>
    </row>
    <row r="32" spans="1:11" x14ac:dyDescent="0.25">
      <c r="A32" s="35" t="s">
        <v>175</v>
      </c>
      <c r="B32" s="1" t="s">
        <v>7</v>
      </c>
      <c r="C32" s="39">
        <v>2018</v>
      </c>
      <c r="D32" s="41">
        <v>43307</v>
      </c>
      <c r="E32" s="39" t="s">
        <v>127</v>
      </c>
      <c r="F32" s="39" t="s">
        <v>96</v>
      </c>
      <c r="G32" s="39" t="s">
        <v>130</v>
      </c>
      <c r="H32" s="39" t="s">
        <v>128</v>
      </c>
      <c r="I32" s="39">
        <v>40.090000000000003</v>
      </c>
      <c r="J32" s="40" t="s">
        <v>164</v>
      </c>
      <c r="K32" s="19" t="s">
        <v>120</v>
      </c>
    </row>
    <row r="33" spans="1:11" x14ac:dyDescent="0.25">
      <c r="A33" s="35" t="s">
        <v>175</v>
      </c>
      <c r="B33" s="1" t="s">
        <v>7</v>
      </c>
      <c r="C33" s="39">
        <v>2018</v>
      </c>
      <c r="D33" s="41">
        <v>43307</v>
      </c>
      <c r="E33" s="39" t="s">
        <v>127</v>
      </c>
      <c r="F33" s="39" t="s">
        <v>96</v>
      </c>
      <c r="G33" s="39" t="s">
        <v>130</v>
      </c>
      <c r="H33" s="39" t="s">
        <v>131</v>
      </c>
      <c r="I33" s="40" t="s">
        <v>165</v>
      </c>
      <c r="J33" s="40" t="s">
        <v>166</v>
      </c>
      <c r="K33" s="19" t="s">
        <v>120</v>
      </c>
    </row>
    <row r="34" spans="1:11" x14ac:dyDescent="0.25">
      <c r="A34" s="35" t="s">
        <v>175</v>
      </c>
      <c r="B34" s="1" t="s">
        <v>7</v>
      </c>
      <c r="C34" s="39">
        <v>2018</v>
      </c>
      <c r="D34" s="41">
        <v>43307</v>
      </c>
      <c r="E34" s="39" t="s">
        <v>127</v>
      </c>
      <c r="F34" s="39" t="s">
        <v>96</v>
      </c>
      <c r="G34" s="39" t="s">
        <v>130</v>
      </c>
      <c r="H34" s="39" t="s">
        <v>132</v>
      </c>
      <c r="I34" s="40" t="s">
        <v>167</v>
      </c>
      <c r="J34" s="40" t="s">
        <v>119</v>
      </c>
      <c r="K34" s="19" t="s">
        <v>120</v>
      </c>
    </row>
    <row r="35" spans="1:11" x14ac:dyDescent="0.25">
      <c r="B35" s="2"/>
      <c r="C35" s="23"/>
      <c r="D35" s="23"/>
      <c r="E35" s="23"/>
      <c r="F35" s="23"/>
      <c r="G35" s="23"/>
      <c r="H35" s="23"/>
      <c r="I35" s="23"/>
      <c r="J35" s="23"/>
      <c r="K35" s="17"/>
    </row>
    <row r="36" spans="1:11" x14ac:dyDescent="0.25">
      <c r="B36" s="2"/>
      <c r="C36" s="23"/>
      <c r="D36" s="23"/>
      <c r="E36" s="23"/>
      <c r="F36" s="23"/>
      <c r="G36" s="23"/>
      <c r="H36" s="23"/>
      <c r="I36" s="23"/>
      <c r="J36" s="23"/>
      <c r="K36" s="17"/>
    </row>
    <row r="37" spans="1:11" x14ac:dyDescent="0.25">
      <c r="B37" s="2"/>
      <c r="C37" s="23"/>
      <c r="D37" s="23"/>
      <c r="E37" s="23"/>
      <c r="F37" s="23"/>
      <c r="G37" s="23"/>
      <c r="H37" s="23"/>
      <c r="I37" s="23"/>
      <c r="J37" s="23"/>
      <c r="K37" s="17"/>
    </row>
    <row r="38" spans="1:11" x14ac:dyDescent="0.25">
      <c r="B38" s="21" t="s">
        <v>287</v>
      </c>
      <c r="C38" s="23"/>
      <c r="D38" s="23"/>
      <c r="E38" s="23"/>
      <c r="F38" s="23"/>
      <c r="G38" s="23"/>
      <c r="H38" s="23"/>
      <c r="I38" s="23"/>
      <c r="J38" s="23"/>
      <c r="K38" s="17"/>
    </row>
    <row r="39" spans="1:11" x14ac:dyDescent="0.25">
      <c r="B39" s="2"/>
      <c r="C39" s="23"/>
      <c r="D39" s="23"/>
      <c r="E39" s="23"/>
      <c r="F39" s="23"/>
      <c r="G39" s="23"/>
      <c r="H39" s="23"/>
      <c r="I39" s="23"/>
      <c r="J39" s="23"/>
      <c r="K39" s="17"/>
    </row>
    <row r="40" spans="1:11" x14ac:dyDescent="0.25">
      <c r="B40" s="2"/>
      <c r="C40" s="23"/>
      <c r="D40" s="23"/>
      <c r="E40" s="23"/>
      <c r="F40" s="23"/>
      <c r="G40" s="23"/>
      <c r="H40" s="23"/>
      <c r="I40" s="23"/>
      <c r="J40" s="23"/>
      <c r="K40" s="17"/>
    </row>
    <row r="41" spans="1:11" x14ac:dyDescent="0.25">
      <c r="B41" s="2"/>
      <c r="C41" s="23"/>
      <c r="D41" s="23"/>
      <c r="E41" s="23"/>
      <c r="F41" s="23"/>
      <c r="G41" s="23"/>
      <c r="H41" s="23"/>
      <c r="I41" s="23"/>
      <c r="J41" s="23"/>
      <c r="K41" s="17"/>
    </row>
    <row r="42" spans="1:11" x14ac:dyDescent="0.25">
      <c r="B42" s="2"/>
      <c r="C42" s="23"/>
      <c r="D42" s="23"/>
      <c r="E42" s="23"/>
      <c r="F42" s="23"/>
      <c r="G42" s="23"/>
      <c r="H42" s="23"/>
      <c r="I42" s="23"/>
      <c r="J42" s="23"/>
      <c r="K42" s="17"/>
    </row>
    <row r="43" spans="1:11" x14ac:dyDescent="0.25">
      <c r="B43" s="2"/>
      <c r="C43" s="23"/>
      <c r="D43" s="23"/>
      <c r="E43" s="23"/>
      <c r="F43" s="23"/>
      <c r="G43" s="23"/>
      <c r="H43" s="23"/>
      <c r="I43" s="23"/>
      <c r="J43" s="23"/>
      <c r="K43" s="17"/>
    </row>
    <row r="44" spans="1:11" x14ac:dyDescent="0.25">
      <c r="B44" s="42" t="s">
        <v>90</v>
      </c>
      <c r="C44" s="23"/>
      <c r="D44" s="23"/>
      <c r="E44" s="23"/>
      <c r="F44" s="23"/>
      <c r="G44" s="23"/>
      <c r="H44" s="23"/>
      <c r="I44" s="23"/>
      <c r="J44" s="23"/>
      <c r="K44" s="17"/>
    </row>
    <row r="45" spans="1:11" x14ac:dyDescent="0.25">
      <c r="C45" s="12"/>
      <c r="D45" s="12"/>
      <c r="E45" s="12"/>
      <c r="F45" s="12"/>
      <c r="G45" s="12"/>
      <c r="H45" s="12"/>
      <c r="I45" s="12"/>
      <c r="J45" s="12"/>
      <c r="K45" s="17"/>
    </row>
    <row r="46" spans="1:11" x14ac:dyDescent="0.25">
      <c r="B46" s="10"/>
      <c r="C46" s="10"/>
      <c r="D46" s="11" t="s">
        <v>169</v>
      </c>
      <c r="E46" s="11"/>
      <c r="F46" s="10"/>
    </row>
    <row r="48" spans="1:11" x14ac:dyDescent="0.25">
      <c r="B48" t="s">
        <v>1</v>
      </c>
      <c r="C48" s="12" t="s">
        <v>82</v>
      </c>
      <c r="D48" s="12" t="s">
        <v>83</v>
      </c>
      <c r="E48" s="13" t="s">
        <v>84</v>
      </c>
      <c r="F48" s="12" t="s">
        <v>85</v>
      </c>
      <c r="G48" s="13" t="s">
        <v>86</v>
      </c>
      <c r="H48" s="12" t="s">
        <v>87</v>
      </c>
      <c r="I48" s="12" t="s">
        <v>88</v>
      </c>
      <c r="J48" s="12" t="s">
        <v>89</v>
      </c>
      <c r="K48" s="17"/>
    </row>
    <row r="50" spans="1:11" x14ac:dyDescent="0.25">
      <c r="A50" t="s">
        <v>175</v>
      </c>
      <c r="B50" t="s">
        <v>4</v>
      </c>
      <c r="C50" s="12">
        <v>2018</v>
      </c>
      <c r="D50" s="18">
        <v>43175</v>
      </c>
      <c r="E50" s="18" t="s">
        <v>116</v>
      </c>
      <c r="F50" s="13" t="s">
        <v>93</v>
      </c>
      <c r="G50" s="12" t="s">
        <v>117</v>
      </c>
      <c r="H50" s="13" t="s">
        <v>118</v>
      </c>
      <c r="I50" s="12">
        <v>24.79</v>
      </c>
      <c r="J50" s="13" t="s">
        <v>119</v>
      </c>
      <c r="K50" s="19" t="s">
        <v>120</v>
      </c>
    </row>
    <row r="51" spans="1:11" x14ac:dyDescent="0.25">
      <c r="A51" t="s">
        <v>175</v>
      </c>
      <c r="B51" t="s">
        <v>4</v>
      </c>
      <c r="C51" s="12">
        <v>2018</v>
      </c>
      <c r="D51" s="18">
        <v>43175</v>
      </c>
      <c r="E51" s="18" t="s">
        <v>116</v>
      </c>
      <c r="F51" s="13" t="s">
        <v>93</v>
      </c>
      <c r="G51" s="12" t="s">
        <v>117</v>
      </c>
      <c r="H51" s="13" t="s">
        <v>123</v>
      </c>
      <c r="I51" s="12">
        <v>2.77</v>
      </c>
      <c r="J51" s="13" t="s">
        <v>119</v>
      </c>
      <c r="K51" s="19" t="s">
        <v>120</v>
      </c>
    </row>
    <row r="52" spans="1:11" x14ac:dyDescent="0.25">
      <c r="C52" s="12"/>
      <c r="D52" s="18"/>
      <c r="E52" s="18"/>
      <c r="F52" s="13"/>
      <c r="G52" s="12"/>
      <c r="H52" s="13"/>
      <c r="I52" s="12"/>
      <c r="J52" s="13"/>
      <c r="K52" s="17"/>
    </row>
    <row r="53" spans="1:11" x14ac:dyDescent="0.25">
      <c r="A53" t="s">
        <v>175</v>
      </c>
      <c r="B53" t="s">
        <v>4</v>
      </c>
      <c r="C53" s="12">
        <v>2017</v>
      </c>
      <c r="D53" s="18">
        <v>42929</v>
      </c>
      <c r="E53" s="18" t="s">
        <v>127</v>
      </c>
      <c r="F53" s="13" t="s">
        <v>93</v>
      </c>
      <c r="G53" s="12" t="s">
        <v>117</v>
      </c>
      <c r="H53" s="13" t="s">
        <v>128</v>
      </c>
      <c r="I53" s="12">
        <v>40.119999999999997</v>
      </c>
      <c r="J53" s="13">
        <f>-0.5</f>
        <v>-0.5</v>
      </c>
      <c r="K53" s="19" t="s">
        <v>120</v>
      </c>
    </row>
    <row r="54" spans="1:11" x14ac:dyDescent="0.25">
      <c r="C54" s="12"/>
      <c r="D54" s="18"/>
      <c r="E54" s="18"/>
      <c r="F54" s="13"/>
      <c r="G54" s="12"/>
      <c r="H54" s="13"/>
      <c r="I54" s="12"/>
      <c r="J54" s="13"/>
      <c r="K54" s="17"/>
    </row>
    <row r="55" spans="1:11" x14ac:dyDescent="0.25">
      <c r="A55" t="s">
        <v>175</v>
      </c>
      <c r="B55" t="s">
        <v>7</v>
      </c>
      <c r="C55" s="12">
        <v>2018</v>
      </c>
      <c r="D55" s="18">
        <v>43175</v>
      </c>
      <c r="E55" s="12" t="s">
        <v>116</v>
      </c>
      <c r="F55" s="12" t="s">
        <v>96</v>
      </c>
      <c r="G55" s="12" t="s">
        <v>130</v>
      </c>
      <c r="H55" s="12" t="s">
        <v>118</v>
      </c>
      <c r="I55" s="12">
        <v>19.13</v>
      </c>
      <c r="J55" s="13" t="s">
        <v>119</v>
      </c>
      <c r="K55" s="19" t="s">
        <v>120</v>
      </c>
    </row>
    <row r="56" spans="1:11" x14ac:dyDescent="0.25">
      <c r="A56" t="s">
        <v>175</v>
      </c>
      <c r="B56" t="s">
        <v>5</v>
      </c>
      <c r="C56" s="12">
        <v>2002</v>
      </c>
      <c r="D56" s="18">
        <v>37337</v>
      </c>
      <c r="E56" s="12" t="s">
        <v>116</v>
      </c>
      <c r="F56" s="12" t="s">
        <v>96</v>
      </c>
      <c r="G56" s="12" t="s">
        <v>130</v>
      </c>
      <c r="H56" s="12" t="s">
        <v>118</v>
      </c>
      <c r="I56" s="12">
        <v>27.29</v>
      </c>
      <c r="J56" s="13" t="s">
        <v>119</v>
      </c>
      <c r="K56" s="19" t="s">
        <v>120</v>
      </c>
    </row>
    <row r="57" spans="1:11" x14ac:dyDescent="0.25">
      <c r="A57" t="s">
        <v>175</v>
      </c>
      <c r="B57" t="s">
        <v>5</v>
      </c>
      <c r="C57" s="12">
        <v>2003</v>
      </c>
      <c r="D57" s="18">
        <v>37708</v>
      </c>
      <c r="E57" s="12" t="s">
        <v>116</v>
      </c>
      <c r="F57" s="12" t="s">
        <v>96</v>
      </c>
      <c r="G57" s="12" t="s">
        <v>130</v>
      </c>
      <c r="H57" s="12" t="s">
        <v>118</v>
      </c>
      <c r="I57" s="12">
        <v>27.91</v>
      </c>
      <c r="J57" s="13"/>
      <c r="K57" s="19" t="s">
        <v>120</v>
      </c>
    </row>
    <row r="58" spans="1:11" x14ac:dyDescent="0.25">
      <c r="A58" t="s">
        <v>175</v>
      </c>
      <c r="B58" t="s">
        <v>7</v>
      </c>
      <c r="C58" s="12">
        <v>2018</v>
      </c>
      <c r="D58" s="18">
        <v>43175</v>
      </c>
      <c r="E58" s="12" t="s">
        <v>116</v>
      </c>
      <c r="F58" s="12" t="s">
        <v>96</v>
      </c>
      <c r="G58" s="12" t="s">
        <v>130</v>
      </c>
      <c r="H58" s="12" t="s">
        <v>131</v>
      </c>
      <c r="I58" s="13" t="s">
        <v>160</v>
      </c>
      <c r="J58" s="13" t="s">
        <v>119</v>
      </c>
      <c r="K58" s="19" t="s">
        <v>120</v>
      </c>
    </row>
    <row r="59" spans="1:11" x14ac:dyDescent="0.25">
      <c r="A59" t="s">
        <v>175</v>
      </c>
      <c r="B59" t="s">
        <v>7</v>
      </c>
      <c r="C59" s="12">
        <v>2018</v>
      </c>
      <c r="D59" s="18">
        <v>43175</v>
      </c>
      <c r="E59" s="12" t="s">
        <v>116</v>
      </c>
      <c r="F59" s="12" t="s">
        <v>96</v>
      </c>
      <c r="G59" s="12" t="s">
        <v>130</v>
      </c>
      <c r="H59" s="12" t="s">
        <v>132</v>
      </c>
      <c r="I59" s="13" t="s">
        <v>161</v>
      </c>
      <c r="J59" s="13" t="s">
        <v>119</v>
      </c>
      <c r="K59" s="19" t="s">
        <v>120</v>
      </c>
    </row>
    <row r="60" spans="1:11" x14ac:dyDescent="0.25">
      <c r="A60" t="s">
        <v>175</v>
      </c>
      <c r="B60" t="s">
        <v>7</v>
      </c>
      <c r="C60" s="12">
        <v>2018</v>
      </c>
      <c r="D60" s="18">
        <v>43175</v>
      </c>
      <c r="E60" s="12" t="s">
        <v>116</v>
      </c>
      <c r="F60" s="12" t="s">
        <v>96</v>
      </c>
      <c r="G60" s="12" t="s">
        <v>130</v>
      </c>
      <c r="H60" s="12" t="s">
        <v>134</v>
      </c>
      <c r="I60" s="13" t="s">
        <v>162</v>
      </c>
      <c r="J60" s="13" t="s">
        <v>119</v>
      </c>
      <c r="K60" s="19" t="s">
        <v>120</v>
      </c>
    </row>
    <row r="61" spans="1:11" x14ac:dyDescent="0.25">
      <c r="A61" t="s">
        <v>175</v>
      </c>
      <c r="B61" t="s">
        <v>7</v>
      </c>
      <c r="C61" s="12">
        <v>2018</v>
      </c>
      <c r="D61" s="18">
        <v>43175</v>
      </c>
      <c r="E61" s="12" t="s">
        <v>116</v>
      </c>
      <c r="F61" s="12" t="s">
        <v>96</v>
      </c>
      <c r="G61" s="12" t="s">
        <v>130</v>
      </c>
      <c r="H61" s="12" t="s">
        <v>136</v>
      </c>
      <c r="I61" s="13" t="s">
        <v>163</v>
      </c>
      <c r="J61" s="13" t="s">
        <v>119</v>
      </c>
      <c r="K61" s="19" t="s">
        <v>120</v>
      </c>
    </row>
    <row r="62" spans="1:11" x14ac:dyDescent="0.25">
      <c r="A62" s="7" t="s">
        <v>274</v>
      </c>
      <c r="B62" t="s">
        <v>5</v>
      </c>
      <c r="C62" s="12">
        <v>2002</v>
      </c>
      <c r="D62" s="18">
        <v>37337</v>
      </c>
      <c r="E62" s="12" t="s">
        <v>116</v>
      </c>
      <c r="F62" s="12" t="s">
        <v>96</v>
      </c>
      <c r="G62" s="12" t="s">
        <v>130</v>
      </c>
      <c r="H62" s="12" t="s">
        <v>176</v>
      </c>
      <c r="I62" s="12">
        <v>3.52</v>
      </c>
      <c r="J62" s="13" t="s">
        <v>119</v>
      </c>
      <c r="K62" s="19" t="s">
        <v>120</v>
      </c>
    </row>
    <row r="63" spans="1:11" x14ac:dyDescent="0.25">
      <c r="A63" s="7" t="s">
        <v>274</v>
      </c>
      <c r="B63" t="s">
        <v>5</v>
      </c>
      <c r="C63" s="12">
        <v>2003</v>
      </c>
      <c r="D63" s="18">
        <v>37708</v>
      </c>
      <c r="E63" s="12" t="s">
        <v>116</v>
      </c>
      <c r="F63" s="12" t="s">
        <v>96</v>
      </c>
      <c r="G63" s="12" t="s">
        <v>130</v>
      </c>
      <c r="H63" s="12" t="s">
        <v>176</v>
      </c>
      <c r="I63" s="12">
        <v>3.44</v>
      </c>
      <c r="J63" s="13"/>
      <c r="K63" s="19" t="s">
        <v>120</v>
      </c>
    </row>
    <row r="64" spans="1:11" x14ac:dyDescent="0.25">
      <c r="A64" t="s">
        <v>175</v>
      </c>
      <c r="B64" t="s">
        <v>173</v>
      </c>
      <c r="C64" s="12">
        <v>2014</v>
      </c>
      <c r="D64" s="18">
        <v>41712</v>
      </c>
      <c r="E64" s="12" t="s">
        <v>116</v>
      </c>
      <c r="F64" s="12" t="s">
        <v>96</v>
      </c>
      <c r="G64" s="12" t="s">
        <v>130</v>
      </c>
      <c r="H64" s="12" t="s">
        <v>177</v>
      </c>
      <c r="I64" s="13">
        <v>3.19</v>
      </c>
      <c r="J64" s="13" t="s">
        <v>119</v>
      </c>
      <c r="K64" s="19" t="s">
        <v>120</v>
      </c>
    </row>
    <row r="65" spans="1:11" x14ac:dyDescent="0.25">
      <c r="A65" t="s">
        <v>175</v>
      </c>
      <c r="B65" t="s">
        <v>5</v>
      </c>
      <c r="C65" s="12">
        <v>2002</v>
      </c>
      <c r="D65" s="18">
        <v>37337</v>
      </c>
      <c r="E65" s="12" t="s">
        <v>116</v>
      </c>
      <c r="F65" s="12" t="s">
        <v>96</v>
      </c>
      <c r="G65" s="12" t="s">
        <v>130</v>
      </c>
      <c r="H65" s="12" t="s">
        <v>124</v>
      </c>
      <c r="I65" s="13" t="s">
        <v>125</v>
      </c>
      <c r="J65" s="13" t="s">
        <v>119</v>
      </c>
      <c r="K65" s="19" t="s">
        <v>120</v>
      </c>
    </row>
    <row r="66" spans="1:11" x14ac:dyDescent="0.25">
      <c r="A66" t="s">
        <v>175</v>
      </c>
      <c r="B66" t="s">
        <v>5</v>
      </c>
      <c r="C66" s="12">
        <v>2003</v>
      </c>
      <c r="D66" s="18">
        <v>37708</v>
      </c>
      <c r="E66" s="12" t="s">
        <v>116</v>
      </c>
      <c r="F66" s="12" t="s">
        <v>96</v>
      </c>
      <c r="G66" s="12" t="s">
        <v>130</v>
      </c>
      <c r="H66" s="12" t="s">
        <v>124</v>
      </c>
      <c r="I66" s="13">
        <v>4.71</v>
      </c>
      <c r="J66" s="13"/>
      <c r="K66" s="19" t="s">
        <v>120</v>
      </c>
    </row>
    <row r="67" spans="1:11" x14ac:dyDescent="0.25">
      <c r="A67" t="s">
        <v>175</v>
      </c>
      <c r="B67" t="s">
        <v>173</v>
      </c>
      <c r="C67" s="12">
        <v>2014</v>
      </c>
      <c r="D67" s="18">
        <v>41712</v>
      </c>
      <c r="E67" s="12" t="s">
        <v>116</v>
      </c>
      <c r="F67" s="12" t="s">
        <v>96</v>
      </c>
      <c r="G67" s="12" t="s">
        <v>130</v>
      </c>
      <c r="H67" s="12" t="s">
        <v>124</v>
      </c>
      <c r="I67" s="13">
        <v>2.77</v>
      </c>
      <c r="J67" s="13" t="s">
        <v>119</v>
      </c>
      <c r="K67" s="19" t="s">
        <v>120</v>
      </c>
    </row>
    <row r="68" spans="1:11" x14ac:dyDescent="0.25">
      <c r="A68" t="s">
        <v>175</v>
      </c>
      <c r="B68" t="s">
        <v>5</v>
      </c>
      <c r="C68" s="12">
        <v>2002</v>
      </c>
      <c r="D68" s="18">
        <v>37337</v>
      </c>
      <c r="E68" s="12" t="s">
        <v>116</v>
      </c>
      <c r="F68" s="12" t="s">
        <v>96</v>
      </c>
      <c r="G68" s="12" t="s">
        <v>130</v>
      </c>
      <c r="H68" s="12" t="s">
        <v>126</v>
      </c>
      <c r="I68" s="13">
        <v>2.21</v>
      </c>
      <c r="J68" s="13" t="s">
        <v>119</v>
      </c>
      <c r="K68" s="19" t="s">
        <v>120</v>
      </c>
    </row>
    <row r="69" spans="1:11" x14ac:dyDescent="0.25">
      <c r="A69" t="s">
        <v>175</v>
      </c>
      <c r="B69" t="s">
        <v>173</v>
      </c>
      <c r="C69" s="12">
        <v>2014</v>
      </c>
      <c r="D69" s="18">
        <v>41712</v>
      </c>
      <c r="E69" s="12" t="s">
        <v>116</v>
      </c>
      <c r="F69" s="12" t="s">
        <v>96</v>
      </c>
      <c r="G69" s="12" t="s">
        <v>130</v>
      </c>
      <c r="H69" s="12" t="s">
        <v>126</v>
      </c>
      <c r="I69" s="13">
        <v>1.35</v>
      </c>
      <c r="J69" s="13" t="s">
        <v>119</v>
      </c>
      <c r="K69" s="19" t="s">
        <v>120</v>
      </c>
    </row>
    <row r="70" spans="1:11" x14ac:dyDescent="0.25">
      <c r="C70" s="12"/>
      <c r="D70" s="12"/>
      <c r="E70" s="12"/>
      <c r="F70" s="12"/>
      <c r="G70" s="12"/>
      <c r="H70" s="12"/>
      <c r="I70" s="12"/>
      <c r="J70" s="12"/>
      <c r="K70" s="17"/>
    </row>
    <row r="71" spans="1:11" x14ac:dyDescent="0.25">
      <c r="A71" t="s">
        <v>175</v>
      </c>
      <c r="B71" t="s">
        <v>7</v>
      </c>
      <c r="C71" s="12">
        <v>2018</v>
      </c>
      <c r="D71" s="18">
        <v>43307</v>
      </c>
      <c r="E71" s="12" t="s">
        <v>127</v>
      </c>
      <c r="F71" s="12" t="s">
        <v>96</v>
      </c>
      <c r="G71" s="12" t="s">
        <v>130</v>
      </c>
      <c r="H71" s="12" t="s">
        <v>128</v>
      </c>
      <c r="I71" s="12">
        <v>40.090000000000003</v>
      </c>
      <c r="J71" s="13" t="s">
        <v>164</v>
      </c>
      <c r="K71" s="19" t="s">
        <v>120</v>
      </c>
    </row>
    <row r="72" spans="1:11" x14ac:dyDescent="0.25">
      <c r="A72" t="s">
        <v>175</v>
      </c>
      <c r="B72" t="s">
        <v>7</v>
      </c>
      <c r="C72" s="12">
        <v>2018</v>
      </c>
      <c r="D72" s="18">
        <v>43307</v>
      </c>
      <c r="E72" s="12" t="s">
        <v>127</v>
      </c>
      <c r="F72" s="12" t="s">
        <v>96</v>
      </c>
      <c r="G72" s="12" t="s">
        <v>130</v>
      </c>
      <c r="H72" s="12" t="s">
        <v>131</v>
      </c>
      <c r="I72" s="13" t="s">
        <v>165</v>
      </c>
      <c r="J72" s="13" t="s">
        <v>166</v>
      </c>
      <c r="K72" s="19" t="s">
        <v>120</v>
      </c>
    </row>
    <row r="73" spans="1:11" x14ac:dyDescent="0.25">
      <c r="A73" t="s">
        <v>175</v>
      </c>
      <c r="B73" t="s">
        <v>7</v>
      </c>
      <c r="C73" s="12">
        <v>2018</v>
      </c>
      <c r="D73" s="18">
        <v>43307</v>
      </c>
      <c r="E73" s="12" t="s">
        <v>127</v>
      </c>
      <c r="F73" s="12" t="s">
        <v>96</v>
      </c>
      <c r="G73" s="12" t="s">
        <v>130</v>
      </c>
      <c r="H73" s="12" t="s">
        <v>132</v>
      </c>
      <c r="I73" s="13" t="s">
        <v>167</v>
      </c>
      <c r="J73" s="13" t="s">
        <v>119</v>
      </c>
      <c r="K73" s="19" t="s">
        <v>120</v>
      </c>
    </row>
    <row r="74" spans="1:11" x14ac:dyDescent="0.25">
      <c r="C74" s="12"/>
      <c r="D74" s="12"/>
      <c r="E74" s="12"/>
      <c r="F74" s="12"/>
      <c r="G74" s="12"/>
      <c r="H74" s="12"/>
      <c r="I74" s="12"/>
      <c r="J74" s="12"/>
      <c r="K74" s="17"/>
    </row>
    <row r="75" spans="1:11" x14ac:dyDescent="0.25">
      <c r="B75" s="14" t="s">
        <v>90</v>
      </c>
      <c r="C75" s="12"/>
      <c r="D75" s="12"/>
      <c r="E75" s="12"/>
      <c r="F75" s="12"/>
      <c r="G75" s="12"/>
      <c r="H75" s="12"/>
      <c r="I75" s="12"/>
      <c r="J75" s="12"/>
      <c r="K75" s="17"/>
    </row>
  </sheetData>
  <pageMargins left="0.5" right="0.2" top="0.5" bottom="0.5" header="0.3" footer="0.3"/>
  <pageSetup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0"/>
  <sheetViews>
    <sheetView workbookViewId="0">
      <pane ySplit="3" topLeftCell="A61" activePane="bottomLeft" state="frozen"/>
      <selection pane="bottomLeft" activeCell="A81" sqref="A81:XFD81"/>
    </sheetView>
  </sheetViews>
  <sheetFormatPr defaultRowHeight="15" x14ac:dyDescent="0.25"/>
  <cols>
    <col min="1" max="1" width="5.140625" customWidth="1"/>
    <col min="2" max="2" width="20.7109375" customWidth="1"/>
    <col min="3" max="3" width="19.85546875" customWidth="1"/>
    <col min="4" max="4" width="23.85546875" customWidth="1"/>
    <col min="5" max="5" width="21.85546875" customWidth="1"/>
    <col min="6" max="6" width="7.28515625" customWidth="1"/>
    <col min="7" max="7" width="7.7109375" customWidth="1"/>
    <col min="8" max="8" width="10.28515625" customWidth="1"/>
    <col min="10" max="10" width="7.7109375" customWidth="1"/>
    <col min="11" max="11" width="22.42578125" customWidth="1"/>
  </cols>
  <sheetData>
    <row r="2" spans="2:5" x14ac:dyDescent="0.25">
      <c r="B2" s="15" t="s">
        <v>115</v>
      </c>
      <c r="C2" s="2"/>
      <c r="D2" s="2"/>
      <c r="E2" s="2"/>
    </row>
    <row r="3" spans="2:5" x14ac:dyDescent="0.25">
      <c r="B3" s="15"/>
      <c r="C3" s="2"/>
      <c r="D3" s="22" t="s">
        <v>168</v>
      </c>
      <c r="E3" s="22" t="s">
        <v>168</v>
      </c>
    </row>
    <row r="4" spans="2:5" x14ac:dyDescent="0.25">
      <c r="B4" s="21" t="s">
        <v>168</v>
      </c>
      <c r="C4" s="1"/>
      <c r="D4" s="1" t="s">
        <v>91</v>
      </c>
      <c r="E4" s="1" t="s">
        <v>92</v>
      </c>
    </row>
    <row r="5" spans="2:5" x14ac:dyDescent="0.25">
      <c r="B5" s="1" t="s">
        <v>93</v>
      </c>
      <c r="C5" s="1" t="s">
        <v>4</v>
      </c>
      <c r="D5" s="16" t="s">
        <v>94</v>
      </c>
      <c r="E5" s="16" t="s">
        <v>95</v>
      </c>
    </row>
    <row r="6" spans="2:5" x14ac:dyDescent="0.25">
      <c r="B6" s="1"/>
      <c r="C6" s="1"/>
      <c r="D6" s="1"/>
      <c r="E6" s="1"/>
    </row>
    <row r="7" spans="2:5" x14ac:dyDescent="0.25">
      <c r="B7" s="1" t="s">
        <v>96</v>
      </c>
      <c r="C7" s="1" t="s">
        <v>5</v>
      </c>
      <c r="D7" s="16" t="s">
        <v>97</v>
      </c>
      <c r="E7" s="1"/>
    </row>
    <row r="8" spans="2:5" x14ac:dyDescent="0.25">
      <c r="B8" s="1" t="s">
        <v>96</v>
      </c>
      <c r="C8" s="1" t="s">
        <v>6</v>
      </c>
      <c r="D8" s="16" t="s">
        <v>37</v>
      </c>
      <c r="E8" s="1"/>
    </row>
    <row r="9" spans="2:5" x14ac:dyDescent="0.25">
      <c r="B9" s="1" t="s">
        <v>96</v>
      </c>
      <c r="C9" s="1" t="s">
        <v>7</v>
      </c>
      <c r="D9" s="16" t="s">
        <v>94</v>
      </c>
      <c r="E9" s="16" t="s">
        <v>94</v>
      </c>
    </row>
    <row r="10" spans="2:5" x14ac:dyDescent="0.25">
      <c r="B10" s="1"/>
      <c r="C10" s="1"/>
      <c r="D10" s="1"/>
      <c r="E10" s="1"/>
    </row>
    <row r="11" spans="2:5" x14ac:dyDescent="0.25">
      <c r="B11" s="1" t="s">
        <v>98</v>
      </c>
      <c r="C11" s="1" t="s">
        <v>8</v>
      </c>
      <c r="D11" s="1"/>
      <c r="E11" s="16" t="s">
        <v>99</v>
      </c>
    </row>
    <row r="12" spans="2:5" x14ac:dyDescent="0.25">
      <c r="B12" s="1" t="s">
        <v>98</v>
      </c>
      <c r="C12" s="1" t="s">
        <v>9</v>
      </c>
      <c r="D12" s="16" t="s">
        <v>100</v>
      </c>
      <c r="E12" s="1"/>
    </row>
    <row r="13" spans="2:5" x14ac:dyDescent="0.25">
      <c r="B13" s="1" t="s">
        <v>98</v>
      </c>
      <c r="C13" s="1" t="s">
        <v>10</v>
      </c>
      <c r="D13" s="16" t="s">
        <v>64</v>
      </c>
      <c r="E13" s="16" t="s">
        <v>64</v>
      </c>
    </row>
    <row r="14" spans="2:5" x14ac:dyDescent="0.25">
      <c r="B14" s="1"/>
      <c r="C14" s="1"/>
      <c r="D14" s="1"/>
      <c r="E14" s="1"/>
    </row>
    <row r="15" spans="2:5" x14ac:dyDescent="0.25">
      <c r="B15" s="1" t="s">
        <v>101</v>
      </c>
      <c r="C15" s="1" t="s">
        <v>174</v>
      </c>
      <c r="D15" s="1"/>
      <c r="E15" s="16" t="s">
        <v>95</v>
      </c>
    </row>
    <row r="16" spans="2:5" x14ac:dyDescent="0.25">
      <c r="B16" s="1" t="s">
        <v>101</v>
      </c>
      <c r="C16" s="1" t="s">
        <v>12</v>
      </c>
      <c r="D16" s="1"/>
      <c r="E16" s="16" t="s">
        <v>102</v>
      </c>
    </row>
    <row r="17" spans="2:5" x14ac:dyDescent="0.25">
      <c r="B17" s="1" t="s">
        <v>101</v>
      </c>
      <c r="C17" s="1" t="s">
        <v>14</v>
      </c>
      <c r="D17" s="16" t="s">
        <v>94</v>
      </c>
      <c r="E17" s="16" t="s">
        <v>38</v>
      </c>
    </row>
    <row r="18" spans="2:5" x14ac:dyDescent="0.25">
      <c r="B18" s="1" t="s">
        <v>101</v>
      </c>
      <c r="C18" s="1" t="s">
        <v>13</v>
      </c>
      <c r="D18" s="16" t="s">
        <v>103</v>
      </c>
      <c r="E18" s="16" t="s">
        <v>104</v>
      </c>
    </row>
    <row r="19" spans="2:5" x14ac:dyDescent="0.25">
      <c r="B19" s="1" t="s">
        <v>101</v>
      </c>
      <c r="C19" s="1" t="s">
        <v>15</v>
      </c>
      <c r="D19" s="16" t="s">
        <v>105</v>
      </c>
      <c r="E19" s="16" t="s">
        <v>44</v>
      </c>
    </row>
    <row r="20" spans="2:5" x14ac:dyDescent="0.25">
      <c r="B20" s="1" t="s">
        <v>101</v>
      </c>
      <c r="C20" s="1" t="s">
        <v>5</v>
      </c>
      <c r="D20" s="16" t="s">
        <v>106</v>
      </c>
      <c r="E20" s="1"/>
    </row>
    <row r="21" spans="2:5" x14ac:dyDescent="0.25">
      <c r="B21" s="1" t="s">
        <v>101</v>
      </c>
      <c r="C21" s="1" t="s">
        <v>16</v>
      </c>
      <c r="D21" s="16"/>
      <c r="E21" s="16" t="s">
        <v>107</v>
      </c>
    </row>
    <row r="22" spans="2:5" x14ac:dyDescent="0.25">
      <c r="B22" s="1" t="s">
        <v>101</v>
      </c>
      <c r="C22" s="1" t="s">
        <v>17</v>
      </c>
      <c r="D22" s="1"/>
      <c r="E22" s="16" t="s">
        <v>42</v>
      </c>
    </row>
    <row r="23" spans="2:5" x14ac:dyDescent="0.25">
      <c r="B23" s="1" t="s">
        <v>101</v>
      </c>
      <c r="C23" s="1" t="s">
        <v>18</v>
      </c>
      <c r="D23" s="1"/>
      <c r="E23" s="16" t="s">
        <v>108</v>
      </c>
    </row>
    <row r="24" spans="2:5" x14ac:dyDescent="0.25">
      <c r="B24" s="1" t="s">
        <v>101</v>
      </c>
      <c r="C24" s="1" t="s">
        <v>19</v>
      </c>
      <c r="D24" s="1"/>
      <c r="E24" s="16" t="s">
        <v>75</v>
      </c>
    </row>
    <row r="25" spans="2:5" x14ac:dyDescent="0.25">
      <c r="B25" s="1" t="s">
        <v>101</v>
      </c>
      <c r="C25" s="1" t="s">
        <v>6</v>
      </c>
      <c r="D25" s="16" t="s">
        <v>109</v>
      </c>
      <c r="E25" s="16" t="s">
        <v>109</v>
      </c>
    </row>
    <row r="26" spans="2:5" x14ac:dyDescent="0.25">
      <c r="B26" s="1" t="s">
        <v>101</v>
      </c>
      <c r="C26" s="1" t="s">
        <v>20</v>
      </c>
      <c r="D26" s="16"/>
      <c r="E26" s="16" t="s">
        <v>75</v>
      </c>
    </row>
    <row r="27" spans="2:5" x14ac:dyDescent="0.25">
      <c r="B27" s="1" t="s">
        <v>101</v>
      </c>
      <c r="C27" s="1" t="s">
        <v>7</v>
      </c>
      <c r="D27" s="16" t="s">
        <v>110</v>
      </c>
      <c r="E27" s="16" t="s">
        <v>111</v>
      </c>
    </row>
    <row r="28" spans="2:5" x14ac:dyDescent="0.25">
      <c r="B28" s="1" t="s">
        <v>101</v>
      </c>
      <c r="C28" s="1" t="s">
        <v>21</v>
      </c>
      <c r="D28" s="16" t="s">
        <v>94</v>
      </c>
      <c r="E28" s="1"/>
    </row>
    <row r="29" spans="2:5" x14ac:dyDescent="0.25">
      <c r="B29" s="1" t="s">
        <v>101</v>
      </c>
      <c r="C29" s="1" t="s">
        <v>22</v>
      </c>
      <c r="D29" s="1"/>
      <c r="E29" s="16" t="s">
        <v>112</v>
      </c>
    </row>
    <row r="30" spans="2:5" x14ac:dyDescent="0.25">
      <c r="B30" s="1" t="s">
        <v>101</v>
      </c>
      <c r="C30" s="1" t="s">
        <v>23</v>
      </c>
      <c r="D30" s="16" t="s">
        <v>113</v>
      </c>
      <c r="E30" s="16" t="s">
        <v>105</v>
      </c>
    </row>
    <row r="31" spans="2:5" x14ac:dyDescent="0.25">
      <c r="B31" s="1" t="s">
        <v>101</v>
      </c>
      <c r="C31" s="1" t="s">
        <v>24</v>
      </c>
      <c r="D31" s="1"/>
      <c r="E31" s="16" t="s">
        <v>108</v>
      </c>
    </row>
    <row r="33" spans="1:11" x14ac:dyDescent="0.25">
      <c r="B33" s="21" t="s">
        <v>178</v>
      </c>
    </row>
    <row r="36" spans="1:11" x14ac:dyDescent="0.25">
      <c r="B36" s="10"/>
      <c r="C36" s="10"/>
      <c r="D36" s="11" t="s">
        <v>277</v>
      </c>
      <c r="E36" s="11"/>
      <c r="F36" s="10"/>
      <c r="H36" t="s">
        <v>278</v>
      </c>
    </row>
    <row r="37" spans="1:11" x14ac:dyDescent="0.25">
      <c r="D37" s="6"/>
      <c r="E37" s="6"/>
    </row>
    <row r="38" spans="1:11" x14ac:dyDescent="0.25">
      <c r="B38" s="35" t="s">
        <v>1</v>
      </c>
      <c r="C38" s="36" t="s">
        <v>82</v>
      </c>
      <c r="D38" s="36" t="s">
        <v>83</v>
      </c>
      <c r="E38" s="37" t="s">
        <v>84</v>
      </c>
      <c r="F38" s="36" t="s">
        <v>85</v>
      </c>
      <c r="G38" s="37" t="s">
        <v>86</v>
      </c>
      <c r="H38" s="36" t="s">
        <v>87</v>
      </c>
      <c r="I38" s="36" t="s">
        <v>88</v>
      </c>
      <c r="J38" s="36" t="s">
        <v>89</v>
      </c>
      <c r="K38" s="17"/>
    </row>
    <row r="39" spans="1:11" x14ac:dyDescent="0.25">
      <c r="B39" s="43" t="s">
        <v>90</v>
      </c>
      <c r="C39" s="36"/>
      <c r="D39" s="36"/>
      <c r="E39" s="36"/>
      <c r="F39" s="36"/>
      <c r="G39" s="36"/>
      <c r="H39" s="36"/>
      <c r="I39" s="36"/>
      <c r="J39" s="36"/>
      <c r="K39" s="17"/>
    </row>
    <row r="40" spans="1:11" x14ac:dyDescent="0.25">
      <c r="B40" s="35"/>
      <c r="C40" s="36"/>
      <c r="D40" s="38"/>
      <c r="E40" s="38"/>
      <c r="F40" s="37"/>
      <c r="G40" s="36"/>
      <c r="H40" s="37"/>
      <c r="I40" s="36"/>
      <c r="J40" s="37"/>
      <c r="K40" s="17"/>
    </row>
    <row r="41" spans="1:11" x14ac:dyDescent="0.25">
      <c r="A41" t="s">
        <v>175</v>
      </c>
      <c r="B41" s="35" t="s">
        <v>10</v>
      </c>
      <c r="C41" s="36">
        <v>2025</v>
      </c>
      <c r="D41" s="38">
        <v>45708</v>
      </c>
      <c r="E41" s="38" t="s">
        <v>116</v>
      </c>
      <c r="F41" s="37" t="s">
        <v>98</v>
      </c>
      <c r="G41" s="36" t="s">
        <v>117</v>
      </c>
      <c r="H41" s="37" t="s">
        <v>118</v>
      </c>
      <c r="I41" s="36">
        <v>31.29</v>
      </c>
      <c r="J41" s="37" t="s">
        <v>119</v>
      </c>
      <c r="K41" s="19" t="s">
        <v>120</v>
      </c>
    </row>
    <row r="42" spans="1:11" x14ac:dyDescent="0.25">
      <c r="A42" t="s">
        <v>175</v>
      </c>
      <c r="B42" s="35" t="s">
        <v>10</v>
      </c>
      <c r="C42" s="36">
        <v>2025</v>
      </c>
      <c r="D42" s="38">
        <v>45708</v>
      </c>
      <c r="E42" s="38" t="s">
        <v>116</v>
      </c>
      <c r="F42" s="37" t="s">
        <v>98</v>
      </c>
      <c r="G42" s="36" t="s">
        <v>117</v>
      </c>
      <c r="H42" s="37" t="s">
        <v>121</v>
      </c>
      <c r="I42" s="36">
        <v>0.85</v>
      </c>
      <c r="J42" s="37" t="s">
        <v>119</v>
      </c>
      <c r="K42" s="19" t="s">
        <v>120</v>
      </c>
    </row>
    <row r="43" spans="1:11" x14ac:dyDescent="0.25">
      <c r="A43" t="s">
        <v>175</v>
      </c>
      <c r="B43" s="35" t="s">
        <v>10</v>
      </c>
      <c r="C43" s="36">
        <v>2025</v>
      </c>
      <c r="D43" s="38">
        <v>45708</v>
      </c>
      <c r="E43" s="38" t="s">
        <v>116</v>
      </c>
      <c r="F43" s="37" t="s">
        <v>98</v>
      </c>
      <c r="G43" s="36" t="s">
        <v>117</v>
      </c>
      <c r="H43" s="37" t="s">
        <v>122</v>
      </c>
      <c r="I43" s="36">
        <v>2.3199999999999998</v>
      </c>
      <c r="J43" s="37" t="s">
        <v>119</v>
      </c>
      <c r="K43" s="19" t="s">
        <v>120</v>
      </c>
    </row>
    <row r="44" spans="1:11" x14ac:dyDescent="0.25">
      <c r="A44" t="s">
        <v>175</v>
      </c>
      <c r="B44" s="35" t="s">
        <v>9</v>
      </c>
      <c r="C44" s="36">
        <v>2011</v>
      </c>
      <c r="D44" s="38">
        <v>40606</v>
      </c>
      <c r="E44" s="38" t="s">
        <v>116</v>
      </c>
      <c r="F44" s="37" t="s">
        <v>98</v>
      </c>
      <c r="G44" s="36" t="s">
        <v>117</v>
      </c>
      <c r="H44" s="37" t="s">
        <v>123</v>
      </c>
      <c r="I44" s="36">
        <v>3.75</v>
      </c>
      <c r="J44" s="37" t="s">
        <v>119</v>
      </c>
      <c r="K44" s="19" t="s">
        <v>120</v>
      </c>
    </row>
    <row r="45" spans="1:11" x14ac:dyDescent="0.25">
      <c r="A45" t="s">
        <v>175</v>
      </c>
      <c r="B45" s="35" t="s">
        <v>9</v>
      </c>
      <c r="C45" s="36">
        <v>2011</v>
      </c>
      <c r="D45" s="38">
        <v>40606</v>
      </c>
      <c r="E45" s="38" t="s">
        <v>116</v>
      </c>
      <c r="F45" s="37" t="s">
        <v>98</v>
      </c>
      <c r="G45" s="36" t="s">
        <v>117</v>
      </c>
      <c r="H45" s="37" t="s">
        <v>124</v>
      </c>
      <c r="I45" s="37" t="s">
        <v>125</v>
      </c>
      <c r="J45" s="37" t="s">
        <v>119</v>
      </c>
      <c r="K45" s="19" t="s">
        <v>120</v>
      </c>
    </row>
    <row r="46" spans="1:11" x14ac:dyDescent="0.25">
      <c r="A46" t="s">
        <v>175</v>
      </c>
      <c r="B46" s="35" t="s">
        <v>9</v>
      </c>
      <c r="C46" s="36">
        <v>2011</v>
      </c>
      <c r="D46" s="38">
        <v>40606</v>
      </c>
      <c r="E46" s="38" t="s">
        <v>116</v>
      </c>
      <c r="F46" s="37" t="s">
        <v>98</v>
      </c>
      <c r="G46" s="36" t="s">
        <v>117</v>
      </c>
      <c r="H46" s="37" t="s">
        <v>126</v>
      </c>
      <c r="I46" s="36">
        <v>2.99</v>
      </c>
      <c r="J46" s="37" t="s">
        <v>119</v>
      </c>
      <c r="K46" s="19" t="s">
        <v>120</v>
      </c>
    </row>
    <row r="47" spans="1:11" x14ac:dyDescent="0.25">
      <c r="B47" s="35"/>
      <c r="C47" s="36"/>
      <c r="D47" s="38"/>
      <c r="E47" s="38"/>
      <c r="F47" s="37"/>
      <c r="G47" s="36"/>
      <c r="H47" s="37"/>
      <c r="I47" s="36"/>
      <c r="J47" s="37"/>
      <c r="K47" s="17"/>
    </row>
    <row r="48" spans="1:11" x14ac:dyDescent="0.25">
      <c r="A48" t="s">
        <v>175</v>
      </c>
      <c r="B48" s="35" t="s">
        <v>10</v>
      </c>
      <c r="C48" s="36">
        <v>2025</v>
      </c>
      <c r="D48" s="38">
        <v>45855</v>
      </c>
      <c r="E48" s="38" t="s">
        <v>127</v>
      </c>
      <c r="F48" s="37" t="s">
        <v>98</v>
      </c>
      <c r="G48" s="36" t="s">
        <v>117</v>
      </c>
      <c r="H48" s="37" t="s">
        <v>128</v>
      </c>
      <c r="I48" s="36">
        <v>55.35</v>
      </c>
      <c r="J48" s="37">
        <f>-0.8</f>
        <v>-0.8</v>
      </c>
      <c r="K48" s="19" t="s">
        <v>120</v>
      </c>
    </row>
    <row r="49" spans="1:11" x14ac:dyDescent="0.25">
      <c r="A49" t="s">
        <v>175</v>
      </c>
      <c r="B49" s="35" t="s">
        <v>10</v>
      </c>
      <c r="C49" s="36">
        <v>2025</v>
      </c>
      <c r="D49" s="38">
        <v>45855</v>
      </c>
      <c r="E49" s="38" t="s">
        <v>127</v>
      </c>
      <c r="F49" s="37" t="s">
        <v>98</v>
      </c>
      <c r="G49" s="36" t="s">
        <v>117</v>
      </c>
      <c r="H49" s="37" t="s">
        <v>121</v>
      </c>
      <c r="I49" s="36">
        <v>0.89</v>
      </c>
      <c r="J49" s="44">
        <v>3.8</v>
      </c>
      <c r="K49" s="19" t="s">
        <v>120</v>
      </c>
    </row>
    <row r="50" spans="1:11" x14ac:dyDescent="0.25">
      <c r="A50" t="s">
        <v>175</v>
      </c>
      <c r="B50" s="35" t="s">
        <v>10</v>
      </c>
      <c r="C50" s="36">
        <v>2025</v>
      </c>
      <c r="D50" s="38">
        <v>45855</v>
      </c>
      <c r="E50" s="38" t="s">
        <v>127</v>
      </c>
      <c r="F50" s="37" t="s">
        <v>98</v>
      </c>
      <c r="G50" s="36" t="s">
        <v>117</v>
      </c>
      <c r="H50" s="37" t="s">
        <v>122</v>
      </c>
      <c r="I50" s="37" t="s">
        <v>129</v>
      </c>
      <c r="J50" s="37">
        <v>0.1</v>
      </c>
      <c r="K50" s="19" t="s">
        <v>120</v>
      </c>
    </row>
    <row r="51" spans="1:11" x14ac:dyDescent="0.25">
      <c r="B51" s="35"/>
      <c r="C51" s="36"/>
      <c r="D51" s="38"/>
      <c r="E51" s="38"/>
      <c r="F51" s="37"/>
      <c r="G51" s="36"/>
      <c r="H51" s="37"/>
      <c r="I51" s="37"/>
      <c r="J51" s="37"/>
      <c r="K51" s="17"/>
    </row>
    <row r="52" spans="1:11" x14ac:dyDescent="0.25">
      <c r="A52" t="s">
        <v>175</v>
      </c>
      <c r="B52" s="35" t="s">
        <v>7</v>
      </c>
      <c r="C52" s="36">
        <v>2013</v>
      </c>
      <c r="D52" s="38">
        <v>41355</v>
      </c>
      <c r="E52" s="36" t="s">
        <v>116</v>
      </c>
      <c r="F52" s="36" t="s">
        <v>101</v>
      </c>
      <c r="G52" s="36" t="s">
        <v>130</v>
      </c>
      <c r="H52" s="36" t="s">
        <v>118</v>
      </c>
      <c r="I52" s="37">
        <v>14.82</v>
      </c>
      <c r="J52" s="37" t="s">
        <v>119</v>
      </c>
      <c r="K52" s="19" t="s">
        <v>120</v>
      </c>
    </row>
    <row r="53" spans="1:11" x14ac:dyDescent="0.25">
      <c r="A53" t="s">
        <v>175</v>
      </c>
      <c r="B53" s="35" t="s">
        <v>7</v>
      </c>
      <c r="C53" s="36">
        <v>2013</v>
      </c>
      <c r="D53" s="38">
        <v>41355</v>
      </c>
      <c r="E53" s="36" t="s">
        <v>116</v>
      </c>
      <c r="F53" s="36" t="s">
        <v>101</v>
      </c>
      <c r="G53" s="36" t="s">
        <v>130</v>
      </c>
      <c r="H53" s="36" t="s">
        <v>131</v>
      </c>
      <c r="I53" s="37">
        <v>57.88</v>
      </c>
      <c r="J53" s="37" t="s">
        <v>119</v>
      </c>
      <c r="K53" s="19" t="s">
        <v>120</v>
      </c>
    </row>
    <row r="54" spans="1:11" x14ac:dyDescent="0.25">
      <c r="A54" t="s">
        <v>175</v>
      </c>
      <c r="B54" s="35" t="s">
        <v>7</v>
      </c>
      <c r="C54" s="36">
        <v>2013</v>
      </c>
      <c r="D54" s="38">
        <v>41355</v>
      </c>
      <c r="E54" s="36" t="s">
        <v>116</v>
      </c>
      <c r="F54" s="36" t="s">
        <v>101</v>
      </c>
      <c r="G54" s="36" t="s">
        <v>130</v>
      </c>
      <c r="H54" s="36" t="s">
        <v>132</v>
      </c>
      <c r="I54" s="37" t="s">
        <v>133</v>
      </c>
      <c r="J54" s="37" t="s">
        <v>119</v>
      </c>
      <c r="K54" s="19" t="s">
        <v>120</v>
      </c>
    </row>
    <row r="55" spans="1:11" x14ac:dyDescent="0.25">
      <c r="A55" t="s">
        <v>175</v>
      </c>
      <c r="B55" s="35" t="s">
        <v>14</v>
      </c>
      <c r="C55" s="36">
        <v>2018</v>
      </c>
      <c r="D55" s="38">
        <v>43175</v>
      </c>
      <c r="E55" s="36" t="s">
        <v>116</v>
      </c>
      <c r="F55" s="36" t="s">
        <v>101</v>
      </c>
      <c r="G55" s="36" t="s">
        <v>130</v>
      </c>
      <c r="H55" s="36" t="s">
        <v>134</v>
      </c>
      <c r="I55" s="37" t="s">
        <v>135</v>
      </c>
      <c r="J55" s="37" t="s">
        <v>119</v>
      </c>
      <c r="K55" s="19" t="s">
        <v>120</v>
      </c>
    </row>
    <row r="56" spans="1:11" x14ac:dyDescent="0.25">
      <c r="A56" t="s">
        <v>175</v>
      </c>
      <c r="B56" s="35" t="s">
        <v>14</v>
      </c>
      <c r="C56" s="36">
        <v>2018</v>
      </c>
      <c r="D56" s="38">
        <v>43175</v>
      </c>
      <c r="E56" s="36" t="s">
        <v>116</v>
      </c>
      <c r="F56" s="36" t="s">
        <v>101</v>
      </c>
      <c r="G56" s="36" t="s">
        <v>130</v>
      </c>
      <c r="H56" s="36" t="s">
        <v>136</v>
      </c>
      <c r="I56" s="37" t="s">
        <v>137</v>
      </c>
      <c r="J56" s="37" t="s">
        <v>119</v>
      </c>
      <c r="K56" s="19" t="s">
        <v>120</v>
      </c>
    </row>
    <row r="57" spans="1:11" x14ac:dyDescent="0.25">
      <c r="A57" t="s">
        <v>175</v>
      </c>
      <c r="B57" s="35" t="s">
        <v>7</v>
      </c>
      <c r="C57" s="36">
        <v>2013</v>
      </c>
      <c r="D57" s="38">
        <v>41355</v>
      </c>
      <c r="E57" s="36" t="s">
        <v>116</v>
      </c>
      <c r="F57" s="36" t="s">
        <v>101</v>
      </c>
      <c r="G57" s="36" t="s">
        <v>130</v>
      </c>
      <c r="H57" s="36" t="s">
        <v>138</v>
      </c>
      <c r="I57" s="37" t="s">
        <v>139</v>
      </c>
      <c r="J57" s="37" t="s">
        <v>119</v>
      </c>
      <c r="K57" s="19" t="s">
        <v>120</v>
      </c>
    </row>
    <row r="58" spans="1:11" x14ac:dyDescent="0.25">
      <c r="A58" t="s">
        <v>175</v>
      </c>
      <c r="B58" s="35" t="s">
        <v>14</v>
      </c>
      <c r="C58" s="36">
        <v>2018</v>
      </c>
      <c r="D58" s="38">
        <v>43175</v>
      </c>
      <c r="E58" s="36" t="s">
        <v>116</v>
      </c>
      <c r="F58" s="36" t="s">
        <v>101</v>
      </c>
      <c r="G58" s="36" t="s">
        <v>130</v>
      </c>
      <c r="H58" s="36" t="s">
        <v>140</v>
      </c>
      <c r="I58" s="37" t="s">
        <v>141</v>
      </c>
      <c r="J58" s="37" t="s">
        <v>119</v>
      </c>
      <c r="K58" s="19" t="s">
        <v>120</v>
      </c>
    </row>
    <row r="59" spans="1:11" x14ac:dyDescent="0.25">
      <c r="A59" t="s">
        <v>175</v>
      </c>
      <c r="B59" s="35" t="s">
        <v>6</v>
      </c>
      <c r="C59" s="36">
        <v>2009</v>
      </c>
      <c r="D59" s="38">
        <v>39892</v>
      </c>
      <c r="E59" s="36" t="s">
        <v>116</v>
      </c>
      <c r="F59" s="36" t="s">
        <v>101</v>
      </c>
      <c r="G59" s="36" t="s">
        <v>130</v>
      </c>
      <c r="H59" s="36" t="s">
        <v>142</v>
      </c>
      <c r="I59" s="37" t="s">
        <v>143</v>
      </c>
      <c r="J59" s="37" t="s">
        <v>119</v>
      </c>
      <c r="K59" s="19" t="s">
        <v>120</v>
      </c>
    </row>
    <row r="60" spans="1:11" x14ac:dyDescent="0.25">
      <c r="A60" t="s">
        <v>175</v>
      </c>
      <c r="B60" s="35" t="s">
        <v>6</v>
      </c>
      <c r="C60" s="36">
        <v>2009</v>
      </c>
      <c r="D60" s="38">
        <v>39892</v>
      </c>
      <c r="E60" s="36" t="s">
        <v>116</v>
      </c>
      <c r="F60" s="36" t="s">
        <v>101</v>
      </c>
      <c r="G60" s="36" t="s">
        <v>130</v>
      </c>
      <c r="H60" s="36" t="s">
        <v>121</v>
      </c>
      <c r="I60" s="37">
        <v>1.92</v>
      </c>
      <c r="J60" s="37" t="s">
        <v>119</v>
      </c>
      <c r="K60" s="19" t="s">
        <v>120</v>
      </c>
    </row>
    <row r="61" spans="1:11" x14ac:dyDescent="0.25">
      <c r="A61" t="s">
        <v>175</v>
      </c>
      <c r="B61" s="35" t="s">
        <v>6</v>
      </c>
      <c r="C61" s="36">
        <v>2009</v>
      </c>
      <c r="D61" s="38">
        <v>39892</v>
      </c>
      <c r="E61" s="36" t="s">
        <v>116</v>
      </c>
      <c r="F61" s="36" t="s">
        <v>101</v>
      </c>
      <c r="G61" s="36" t="s">
        <v>130</v>
      </c>
      <c r="H61" s="36" t="s">
        <v>122</v>
      </c>
      <c r="I61" s="37">
        <v>3.81</v>
      </c>
      <c r="J61" s="37" t="s">
        <v>119</v>
      </c>
      <c r="K61" s="19" t="s">
        <v>120</v>
      </c>
    </row>
    <row r="62" spans="1:11" x14ac:dyDescent="0.25">
      <c r="A62" t="s">
        <v>175</v>
      </c>
      <c r="B62" s="35" t="s">
        <v>6</v>
      </c>
      <c r="C62" s="36">
        <v>2009</v>
      </c>
      <c r="D62" s="38">
        <v>39892</v>
      </c>
      <c r="E62" s="36" t="s">
        <v>116</v>
      </c>
      <c r="F62" s="36" t="s">
        <v>101</v>
      </c>
      <c r="G62" s="36" t="s">
        <v>130</v>
      </c>
      <c r="H62" s="36" t="s">
        <v>123</v>
      </c>
      <c r="I62" s="37" t="s">
        <v>144</v>
      </c>
      <c r="J62" s="37" t="s">
        <v>119</v>
      </c>
      <c r="K62" s="19" t="s">
        <v>120</v>
      </c>
    </row>
    <row r="63" spans="1:11" x14ac:dyDescent="0.25">
      <c r="A63" t="s">
        <v>175</v>
      </c>
      <c r="B63" s="35" t="s">
        <v>6</v>
      </c>
      <c r="C63" s="36">
        <v>2009</v>
      </c>
      <c r="D63" s="38">
        <v>39892</v>
      </c>
      <c r="E63" s="36" t="s">
        <v>116</v>
      </c>
      <c r="F63" s="36" t="s">
        <v>101</v>
      </c>
      <c r="G63" s="36" t="s">
        <v>130</v>
      </c>
      <c r="H63" s="36" t="s">
        <v>124</v>
      </c>
      <c r="I63" s="37">
        <v>6.57</v>
      </c>
      <c r="J63" s="37" t="s">
        <v>119</v>
      </c>
      <c r="K63" s="19" t="s">
        <v>120</v>
      </c>
    </row>
    <row r="64" spans="1:11" x14ac:dyDescent="0.25">
      <c r="A64" t="s">
        <v>175</v>
      </c>
      <c r="B64" s="35" t="s">
        <v>6</v>
      </c>
      <c r="C64" s="36">
        <v>2009</v>
      </c>
      <c r="D64" s="38">
        <v>39892</v>
      </c>
      <c r="E64" s="36" t="s">
        <v>116</v>
      </c>
      <c r="F64" s="36" t="s">
        <v>101</v>
      </c>
      <c r="G64" s="36" t="s">
        <v>130</v>
      </c>
      <c r="H64" s="36" t="s">
        <v>126</v>
      </c>
      <c r="I64" s="37">
        <v>3.73</v>
      </c>
      <c r="J64" s="37" t="s">
        <v>119</v>
      </c>
      <c r="K64" s="19" t="s">
        <v>120</v>
      </c>
    </row>
    <row r="65" spans="1:11" x14ac:dyDescent="0.25">
      <c r="B65" s="45"/>
      <c r="C65" s="36"/>
      <c r="D65" s="38"/>
      <c r="E65" s="36"/>
      <c r="F65" s="36"/>
      <c r="G65" s="36"/>
      <c r="H65" s="36"/>
      <c r="I65" s="36"/>
      <c r="J65" s="37"/>
      <c r="K65" s="17"/>
    </row>
    <row r="66" spans="1:11" x14ac:dyDescent="0.25">
      <c r="A66" t="s">
        <v>175</v>
      </c>
      <c r="B66" s="45" t="s">
        <v>12</v>
      </c>
      <c r="C66" s="36">
        <v>2012</v>
      </c>
      <c r="D66" s="38">
        <v>41123</v>
      </c>
      <c r="E66" s="36" t="s">
        <v>127</v>
      </c>
      <c r="F66" s="36" t="s">
        <v>101</v>
      </c>
      <c r="G66" s="36" t="s">
        <v>130</v>
      </c>
      <c r="H66" s="36" t="s">
        <v>128</v>
      </c>
      <c r="I66" s="36">
        <v>27.59</v>
      </c>
      <c r="J66" s="37">
        <v>1.1000000000000001</v>
      </c>
      <c r="K66" s="19" t="s">
        <v>120</v>
      </c>
    </row>
    <row r="67" spans="1:11" x14ac:dyDescent="0.25">
      <c r="A67" t="s">
        <v>175</v>
      </c>
      <c r="B67" s="35" t="s">
        <v>20</v>
      </c>
      <c r="C67" s="36">
        <v>2024</v>
      </c>
      <c r="D67" s="38">
        <v>45491</v>
      </c>
      <c r="E67" s="36" t="s">
        <v>127</v>
      </c>
      <c r="F67" s="36" t="s">
        <v>101</v>
      </c>
      <c r="G67" s="36" t="s">
        <v>130</v>
      </c>
      <c r="H67" s="36" t="s">
        <v>131</v>
      </c>
      <c r="I67" s="36">
        <v>57.91</v>
      </c>
      <c r="J67" s="36">
        <f>-1.7</f>
        <v>-1.7</v>
      </c>
      <c r="K67" s="19" t="s">
        <v>120</v>
      </c>
    </row>
    <row r="68" spans="1:11" x14ac:dyDescent="0.25">
      <c r="A68" t="s">
        <v>175</v>
      </c>
      <c r="B68" s="35" t="s">
        <v>7</v>
      </c>
      <c r="C68" s="36">
        <v>2013</v>
      </c>
      <c r="D68" s="38">
        <v>41466</v>
      </c>
      <c r="E68" s="36" t="s">
        <v>127</v>
      </c>
      <c r="F68" s="36" t="s">
        <v>101</v>
      </c>
      <c r="G68" s="36" t="s">
        <v>130</v>
      </c>
      <c r="H68" s="36" t="s">
        <v>132</v>
      </c>
      <c r="I68" s="37" t="s">
        <v>145</v>
      </c>
      <c r="J68" s="37" t="s">
        <v>119</v>
      </c>
      <c r="K68" s="19" t="s">
        <v>120</v>
      </c>
    </row>
    <row r="69" spans="1:11" x14ac:dyDescent="0.25">
      <c r="A69" t="s">
        <v>175</v>
      </c>
      <c r="B69" s="35" t="s">
        <v>14</v>
      </c>
      <c r="C69" s="36">
        <v>2018</v>
      </c>
      <c r="D69" s="38">
        <v>43307</v>
      </c>
      <c r="E69" s="36" t="s">
        <v>127</v>
      </c>
      <c r="F69" s="36" t="s">
        <v>101</v>
      </c>
      <c r="G69" s="36" t="s">
        <v>130</v>
      </c>
      <c r="H69" s="36" t="s">
        <v>134</v>
      </c>
      <c r="I69" s="37" t="s">
        <v>146</v>
      </c>
      <c r="J69" s="36" t="s">
        <v>119</v>
      </c>
      <c r="K69" s="19" t="s">
        <v>120</v>
      </c>
    </row>
    <row r="70" spans="1:11" x14ac:dyDescent="0.25">
      <c r="A70" t="s">
        <v>175</v>
      </c>
      <c r="B70" s="35" t="s">
        <v>14</v>
      </c>
      <c r="C70" s="36">
        <v>2018</v>
      </c>
      <c r="D70" s="38">
        <v>43307</v>
      </c>
      <c r="E70" s="36" t="s">
        <v>127</v>
      </c>
      <c r="F70" s="36" t="s">
        <v>101</v>
      </c>
      <c r="G70" s="36" t="s">
        <v>130</v>
      </c>
      <c r="H70" s="36" t="s">
        <v>136</v>
      </c>
      <c r="I70" s="37" t="s">
        <v>147</v>
      </c>
      <c r="J70" s="36" t="s">
        <v>119</v>
      </c>
      <c r="K70" s="19" t="s">
        <v>120</v>
      </c>
    </row>
    <row r="71" spans="1:11" x14ac:dyDescent="0.25">
      <c r="A71" t="s">
        <v>175</v>
      </c>
      <c r="B71" s="35" t="s">
        <v>14</v>
      </c>
      <c r="C71" s="36">
        <v>2019</v>
      </c>
      <c r="D71" s="38">
        <v>43657</v>
      </c>
      <c r="E71" s="36" t="s">
        <v>127</v>
      </c>
      <c r="F71" s="36" t="s">
        <v>101</v>
      </c>
      <c r="G71" s="36" t="s">
        <v>130</v>
      </c>
      <c r="H71" s="36" t="s">
        <v>140</v>
      </c>
      <c r="I71" s="37" t="s">
        <v>148</v>
      </c>
      <c r="J71" s="36" t="s">
        <v>119</v>
      </c>
      <c r="K71" s="19" t="s">
        <v>120</v>
      </c>
    </row>
    <row r="72" spans="1:11" x14ac:dyDescent="0.25">
      <c r="A72" t="s">
        <v>175</v>
      </c>
      <c r="B72" s="35" t="s">
        <v>14</v>
      </c>
      <c r="C72" s="36">
        <v>2019</v>
      </c>
      <c r="D72" s="38">
        <v>43657</v>
      </c>
      <c r="E72" s="36" t="s">
        <v>127</v>
      </c>
      <c r="F72" s="36" t="s">
        <v>101</v>
      </c>
      <c r="G72" s="36" t="s">
        <v>130</v>
      </c>
      <c r="H72" s="36" t="s">
        <v>149</v>
      </c>
      <c r="I72" s="37" t="s">
        <v>150</v>
      </c>
      <c r="J72" s="37" t="s">
        <v>119</v>
      </c>
      <c r="K72" s="19" t="s">
        <v>120</v>
      </c>
    </row>
    <row r="73" spans="1:11" x14ac:dyDescent="0.25">
      <c r="A73" t="s">
        <v>175</v>
      </c>
      <c r="B73" s="35" t="s">
        <v>6</v>
      </c>
      <c r="C73" s="36">
        <v>2009</v>
      </c>
      <c r="D73" s="38">
        <v>40002</v>
      </c>
      <c r="E73" s="36" t="s">
        <v>127</v>
      </c>
      <c r="F73" s="36" t="s">
        <v>101</v>
      </c>
      <c r="G73" s="36" t="s">
        <v>130</v>
      </c>
      <c r="H73" s="36" t="s">
        <v>142</v>
      </c>
      <c r="I73" s="37" t="s">
        <v>151</v>
      </c>
      <c r="J73" s="37" t="s">
        <v>119</v>
      </c>
      <c r="K73" s="19" t="s">
        <v>120</v>
      </c>
    </row>
    <row r="74" spans="1:11" x14ac:dyDescent="0.25">
      <c r="A74" t="s">
        <v>175</v>
      </c>
      <c r="B74" s="35" t="s">
        <v>174</v>
      </c>
      <c r="C74" s="36">
        <v>2017</v>
      </c>
      <c r="D74" s="38">
        <v>42929</v>
      </c>
      <c r="E74" s="36" t="s">
        <v>127</v>
      </c>
      <c r="F74" s="36" t="s">
        <v>101</v>
      </c>
      <c r="G74" s="36" t="s">
        <v>130</v>
      </c>
      <c r="H74" s="36" t="s">
        <v>154</v>
      </c>
      <c r="I74" s="36">
        <v>1.35</v>
      </c>
      <c r="J74" s="37" t="s">
        <v>119</v>
      </c>
      <c r="K74" s="19" t="s">
        <v>120</v>
      </c>
    </row>
    <row r="75" spans="1:11" x14ac:dyDescent="0.25">
      <c r="A75" t="s">
        <v>175</v>
      </c>
      <c r="B75" s="35" t="s">
        <v>20</v>
      </c>
      <c r="C75" s="36">
        <v>2024</v>
      </c>
      <c r="D75" s="38">
        <v>45491</v>
      </c>
      <c r="E75" s="36" t="s">
        <v>127</v>
      </c>
      <c r="F75" s="36" t="s">
        <v>101</v>
      </c>
      <c r="G75" s="36" t="s">
        <v>130</v>
      </c>
      <c r="H75" s="36" t="s">
        <v>121</v>
      </c>
      <c r="I75" s="37" t="s">
        <v>152</v>
      </c>
      <c r="J75" s="36">
        <f>-0.1</f>
        <v>-0.1</v>
      </c>
      <c r="K75" s="19" t="s">
        <v>120</v>
      </c>
    </row>
    <row r="76" spans="1:11" x14ac:dyDescent="0.25">
      <c r="A76" t="s">
        <v>175</v>
      </c>
      <c r="B76" s="35" t="s">
        <v>6</v>
      </c>
      <c r="C76" s="36">
        <v>2009</v>
      </c>
      <c r="D76" s="38">
        <v>40002</v>
      </c>
      <c r="E76" s="36" t="s">
        <v>127</v>
      </c>
      <c r="F76" s="36" t="s">
        <v>101</v>
      </c>
      <c r="G76" s="36" t="s">
        <v>130</v>
      </c>
      <c r="H76" s="36" t="s">
        <v>122</v>
      </c>
      <c r="I76" s="37" t="s">
        <v>153</v>
      </c>
      <c r="J76" s="37">
        <f>-2.9</f>
        <v>-2.9</v>
      </c>
      <c r="K76" s="19" t="s">
        <v>120</v>
      </c>
    </row>
    <row r="77" spans="1:11" x14ac:dyDescent="0.25">
      <c r="A77" t="s">
        <v>175</v>
      </c>
      <c r="B77" s="35" t="s">
        <v>6</v>
      </c>
      <c r="C77" s="36">
        <v>2009</v>
      </c>
      <c r="D77" s="38">
        <v>40002</v>
      </c>
      <c r="E77" s="36" t="s">
        <v>127</v>
      </c>
      <c r="F77" s="36" t="s">
        <v>101</v>
      </c>
      <c r="G77" s="36" t="s">
        <v>130</v>
      </c>
      <c r="H77" s="36" t="s">
        <v>123</v>
      </c>
      <c r="I77" s="36">
        <v>6.87</v>
      </c>
      <c r="J77" s="37" t="s">
        <v>119</v>
      </c>
      <c r="K77" s="19" t="s">
        <v>120</v>
      </c>
    </row>
    <row r="78" spans="1:11" x14ac:dyDescent="0.25">
      <c r="A78" t="s">
        <v>175</v>
      </c>
      <c r="B78" s="35" t="s">
        <v>20</v>
      </c>
      <c r="C78" s="36">
        <v>2024</v>
      </c>
      <c r="D78" s="38">
        <v>45491</v>
      </c>
      <c r="E78" s="36" t="s">
        <v>127</v>
      </c>
      <c r="F78" s="36" t="s">
        <v>101</v>
      </c>
      <c r="G78" s="36" t="s">
        <v>130</v>
      </c>
      <c r="H78" s="36" t="s">
        <v>155</v>
      </c>
      <c r="I78" s="36">
        <v>19.64</v>
      </c>
      <c r="J78" s="36" t="s">
        <v>119</v>
      </c>
      <c r="K78" s="19" t="s">
        <v>120</v>
      </c>
    </row>
    <row r="79" spans="1:11" x14ac:dyDescent="0.25">
      <c r="A79" t="s">
        <v>175</v>
      </c>
      <c r="B79" s="35" t="s">
        <v>20</v>
      </c>
      <c r="C79" s="36">
        <v>2024</v>
      </c>
      <c r="D79" s="38">
        <v>45491</v>
      </c>
      <c r="E79" s="36" t="s">
        <v>127</v>
      </c>
      <c r="F79" s="36" t="s">
        <v>101</v>
      </c>
      <c r="G79" s="36" t="s">
        <v>130</v>
      </c>
      <c r="H79" s="36" t="s">
        <v>156</v>
      </c>
      <c r="I79" s="36">
        <v>23.78</v>
      </c>
      <c r="J79" s="36" t="s">
        <v>119</v>
      </c>
      <c r="K79" s="19" t="s">
        <v>120</v>
      </c>
    </row>
    <row r="80" spans="1:11" x14ac:dyDescent="0.25">
      <c r="A80" t="s">
        <v>175</v>
      </c>
      <c r="B80" s="35" t="s">
        <v>17</v>
      </c>
      <c r="C80" s="36">
        <v>2006</v>
      </c>
      <c r="D80" s="38">
        <v>38932</v>
      </c>
      <c r="E80" s="36" t="s">
        <v>127</v>
      </c>
      <c r="F80" s="36" t="s">
        <v>101</v>
      </c>
      <c r="G80" s="36" t="s">
        <v>130</v>
      </c>
      <c r="H80" s="36" t="s">
        <v>157</v>
      </c>
      <c r="I80" s="36">
        <v>20.149999999999999</v>
      </c>
      <c r="J80" s="37" t="s">
        <v>119</v>
      </c>
      <c r="K80" s="19" t="s">
        <v>120</v>
      </c>
    </row>
    <row r="81" spans="1:11" x14ac:dyDescent="0.25">
      <c r="A81" t="s">
        <v>175</v>
      </c>
      <c r="B81" s="35" t="s">
        <v>6</v>
      </c>
      <c r="C81" s="36">
        <v>2009</v>
      </c>
      <c r="D81" s="38">
        <v>40002</v>
      </c>
      <c r="E81" s="36" t="s">
        <v>127</v>
      </c>
      <c r="F81" s="36" t="s">
        <v>101</v>
      </c>
      <c r="G81" s="36" t="s">
        <v>130</v>
      </c>
      <c r="H81" s="36" t="s">
        <v>124</v>
      </c>
      <c r="I81" s="36">
        <v>6.11</v>
      </c>
      <c r="J81" s="37" t="s">
        <v>119</v>
      </c>
      <c r="K81" s="19" t="s">
        <v>120</v>
      </c>
    </row>
    <row r="82" spans="1:11" x14ac:dyDescent="0.25">
      <c r="A82" t="s">
        <v>175</v>
      </c>
      <c r="B82" s="35" t="s">
        <v>20</v>
      </c>
      <c r="C82" s="36">
        <v>2024</v>
      </c>
      <c r="D82" s="38">
        <v>45491</v>
      </c>
      <c r="E82" s="36" t="s">
        <v>127</v>
      </c>
      <c r="F82" s="36" t="s">
        <v>101</v>
      </c>
      <c r="G82" s="36" t="s">
        <v>130</v>
      </c>
      <c r="H82" s="36" t="s">
        <v>158</v>
      </c>
      <c r="I82" s="36">
        <v>3311</v>
      </c>
      <c r="J82" s="36" t="s">
        <v>119</v>
      </c>
      <c r="K82" s="19" t="s">
        <v>120</v>
      </c>
    </row>
    <row r="83" spans="1:11" x14ac:dyDescent="0.25">
      <c r="C83" s="12"/>
      <c r="D83" s="12"/>
      <c r="E83" s="12"/>
      <c r="F83" s="12"/>
      <c r="G83" s="12"/>
      <c r="H83" s="12"/>
      <c r="I83" s="12"/>
      <c r="J83" s="12"/>
      <c r="K83" s="17"/>
    </row>
    <row r="84" spans="1:11" x14ac:dyDescent="0.25">
      <c r="B84" s="14" t="s">
        <v>159</v>
      </c>
      <c r="C84" s="12"/>
      <c r="D84" s="12"/>
      <c r="E84" s="12"/>
      <c r="F84" s="12"/>
      <c r="G84" s="12"/>
      <c r="H84" s="12"/>
      <c r="I84" s="12"/>
      <c r="J84" s="12"/>
      <c r="K84" s="17"/>
    </row>
    <row r="85" spans="1:11" x14ac:dyDescent="0.25">
      <c r="C85" s="12"/>
      <c r="D85" s="12"/>
      <c r="E85" s="12"/>
      <c r="F85" s="12"/>
      <c r="G85" s="12"/>
      <c r="H85" s="12"/>
      <c r="I85" s="12"/>
      <c r="J85" s="12"/>
      <c r="K85" s="17"/>
    </row>
    <row r="86" spans="1:11" x14ac:dyDescent="0.25">
      <c r="B86" s="10"/>
      <c r="C86" s="10"/>
      <c r="D86" s="11" t="s">
        <v>169</v>
      </c>
      <c r="E86" s="11"/>
      <c r="F86" s="10"/>
    </row>
    <row r="88" spans="1:11" x14ac:dyDescent="0.25">
      <c r="B88" t="s">
        <v>1</v>
      </c>
      <c r="C88" s="12" t="s">
        <v>82</v>
      </c>
      <c r="D88" s="12" t="s">
        <v>83</v>
      </c>
      <c r="E88" s="13" t="s">
        <v>84</v>
      </c>
      <c r="F88" s="12" t="s">
        <v>85</v>
      </c>
      <c r="G88" s="13" t="s">
        <v>86</v>
      </c>
      <c r="H88" s="12" t="s">
        <v>87</v>
      </c>
      <c r="I88" s="12" t="s">
        <v>88</v>
      </c>
      <c r="J88" s="12" t="s">
        <v>89</v>
      </c>
      <c r="K88" s="17"/>
    </row>
    <row r="89" spans="1:11" x14ac:dyDescent="0.25">
      <c r="B89" s="14" t="s">
        <v>90</v>
      </c>
      <c r="C89" s="12"/>
      <c r="D89" s="12"/>
      <c r="E89" s="12"/>
      <c r="F89" s="12"/>
      <c r="G89" s="12"/>
      <c r="H89" s="12"/>
      <c r="I89" s="12"/>
      <c r="J89" s="12"/>
      <c r="K89" s="17"/>
    </row>
    <row r="90" spans="1:11" x14ac:dyDescent="0.25">
      <c r="C90" s="12"/>
      <c r="D90" s="18"/>
      <c r="E90" s="18"/>
      <c r="F90" s="13"/>
      <c r="G90" s="12"/>
      <c r="H90" s="13"/>
      <c r="I90" s="12"/>
      <c r="J90" s="13"/>
      <c r="K90" s="17"/>
    </row>
    <row r="91" spans="1:11" x14ac:dyDescent="0.25">
      <c r="A91" t="s">
        <v>175</v>
      </c>
      <c r="B91" t="s">
        <v>10</v>
      </c>
      <c r="C91" s="12">
        <v>2025</v>
      </c>
      <c r="D91" s="18">
        <v>45708</v>
      </c>
      <c r="E91" s="18" t="s">
        <v>116</v>
      </c>
      <c r="F91" s="13" t="s">
        <v>98</v>
      </c>
      <c r="G91" s="12" t="s">
        <v>117</v>
      </c>
      <c r="H91" s="13" t="s">
        <v>118</v>
      </c>
      <c r="I91" s="12">
        <v>31.29</v>
      </c>
      <c r="J91" s="13" t="s">
        <v>119</v>
      </c>
      <c r="K91" s="19" t="s">
        <v>120</v>
      </c>
    </row>
    <row r="92" spans="1:11" x14ac:dyDescent="0.25">
      <c r="A92" t="s">
        <v>175</v>
      </c>
      <c r="B92" t="s">
        <v>10</v>
      </c>
      <c r="C92" s="12">
        <v>2025</v>
      </c>
      <c r="D92" s="18">
        <v>45708</v>
      </c>
      <c r="E92" s="18" t="s">
        <v>116</v>
      </c>
      <c r="F92" s="13" t="s">
        <v>98</v>
      </c>
      <c r="G92" s="12" t="s">
        <v>117</v>
      </c>
      <c r="H92" s="13" t="s">
        <v>121</v>
      </c>
      <c r="I92" s="12">
        <v>0.85</v>
      </c>
      <c r="J92" s="13" t="s">
        <v>119</v>
      </c>
      <c r="K92" s="19" t="s">
        <v>120</v>
      </c>
    </row>
    <row r="93" spans="1:11" x14ac:dyDescent="0.25">
      <c r="A93" t="s">
        <v>175</v>
      </c>
      <c r="B93" t="s">
        <v>10</v>
      </c>
      <c r="C93" s="12">
        <v>2025</v>
      </c>
      <c r="D93" s="18">
        <v>45708</v>
      </c>
      <c r="E93" s="18" t="s">
        <v>116</v>
      </c>
      <c r="F93" s="13" t="s">
        <v>98</v>
      </c>
      <c r="G93" s="12" t="s">
        <v>117</v>
      </c>
      <c r="H93" s="13" t="s">
        <v>122</v>
      </c>
      <c r="I93" s="12">
        <v>2.3199999999999998</v>
      </c>
      <c r="J93" s="13" t="s">
        <v>119</v>
      </c>
      <c r="K93" s="19" t="s">
        <v>120</v>
      </c>
    </row>
    <row r="94" spans="1:11" x14ac:dyDescent="0.25">
      <c r="A94" t="s">
        <v>175</v>
      </c>
      <c r="B94" t="s">
        <v>9</v>
      </c>
      <c r="C94" s="12">
        <v>2011</v>
      </c>
      <c r="D94" s="18">
        <v>40606</v>
      </c>
      <c r="E94" s="18" t="s">
        <v>116</v>
      </c>
      <c r="F94" s="13" t="s">
        <v>98</v>
      </c>
      <c r="G94" s="12" t="s">
        <v>117</v>
      </c>
      <c r="H94" s="13" t="s">
        <v>123</v>
      </c>
      <c r="I94" s="12">
        <v>3.75</v>
      </c>
      <c r="J94" s="13" t="s">
        <v>119</v>
      </c>
      <c r="K94" s="19" t="s">
        <v>120</v>
      </c>
    </row>
    <row r="95" spans="1:11" x14ac:dyDescent="0.25">
      <c r="A95" t="s">
        <v>175</v>
      </c>
      <c r="B95" t="s">
        <v>9</v>
      </c>
      <c r="C95" s="12">
        <v>2011</v>
      </c>
      <c r="D95" s="18">
        <v>40606</v>
      </c>
      <c r="E95" s="18" t="s">
        <v>116</v>
      </c>
      <c r="F95" s="13" t="s">
        <v>98</v>
      </c>
      <c r="G95" s="12" t="s">
        <v>117</v>
      </c>
      <c r="H95" s="13" t="s">
        <v>124</v>
      </c>
      <c r="I95" s="13" t="s">
        <v>125</v>
      </c>
      <c r="J95" s="13" t="s">
        <v>119</v>
      </c>
      <c r="K95" s="19" t="s">
        <v>120</v>
      </c>
    </row>
    <row r="96" spans="1:11" x14ac:dyDescent="0.25">
      <c r="A96" t="s">
        <v>175</v>
      </c>
      <c r="B96" t="s">
        <v>9</v>
      </c>
      <c r="C96" s="12">
        <v>2011</v>
      </c>
      <c r="D96" s="18">
        <v>40606</v>
      </c>
      <c r="E96" s="18" t="s">
        <v>116</v>
      </c>
      <c r="F96" s="13" t="s">
        <v>98</v>
      </c>
      <c r="G96" s="12" t="s">
        <v>117</v>
      </c>
      <c r="H96" s="13" t="s">
        <v>126</v>
      </c>
      <c r="I96" s="12">
        <v>2.99</v>
      </c>
      <c r="J96" s="13" t="s">
        <v>119</v>
      </c>
      <c r="K96" s="19" t="s">
        <v>120</v>
      </c>
    </row>
    <row r="97" spans="1:11" x14ac:dyDescent="0.25">
      <c r="C97" s="12"/>
      <c r="D97" s="18"/>
      <c r="E97" s="18"/>
      <c r="F97" s="13"/>
      <c r="G97" s="12"/>
      <c r="H97" s="13"/>
      <c r="I97" s="12"/>
      <c r="J97" s="13"/>
      <c r="K97" s="17"/>
    </row>
    <row r="98" spans="1:11" x14ac:dyDescent="0.25">
      <c r="A98" t="s">
        <v>175</v>
      </c>
      <c r="B98" t="s">
        <v>10</v>
      </c>
      <c r="C98" s="12">
        <v>2025</v>
      </c>
      <c r="D98" s="18">
        <v>45855</v>
      </c>
      <c r="E98" s="18" t="s">
        <v>127</v>
      </c>
      <c r="F98" s="13" t="s">
        <v>98</v>
      </c>
      <c r="G98" s="12" t="s">
        <v>117</v>
      </c>
      <c r="H98" s="13" t="s">
        <v>128</v>
      </c>
      <c r="I98" s="12">
        <v>55.35</v>
      </c>
      <c r="J98" s="13">
        <f>-0.8</f>
        <v>-0.8</v>
      </c>
      <c r="K98" s="19" t="s">
        <v>120</v>
      </c>
    </row>
    <row r="99" spans="1:11" x14ac:dyDescent="0.25">
      <c r="A99" t="s">
        <v>175</v>
      </c>
      <c r="B99" t="s">
        <v>8</v>
      </c>
      <c r="C99" s="12">
        <v>2016</v>
      </c>
      <c r="D99" s="18" t="s">
        <v>170</v>
      </c>
      <c r="E99" s="18" t="s">
        <v>127</v>
      </c>
      <c r="F99" s="13" t="s">
        <v>98</v>
      </c>
      <c r="G99" s="12" t="s">
        <v>117</v>
      </c>
      <c r="H99" s="13" t="s">
        <v>128</v>
      </c>
      <c r="I99" s="13" t="s">
        <v>171</v>
      </c>
      <c r="J99" s="13">
        <f>-0.9</f>
        <v>-0.9</v>
      </c>
      <c r="K99" s="19" t="s">
        <v>120</v>
      </c>
    </row>
    <row r="100" spans="1:11" x14ac:dyDescent="0.25">
      <c r="A100" t="s">
        <v>175</v>
      </c>
      <c r="B100" t="s">
        <v>10</v>
      </c>
      <c r="C100" s="12">
        <v>2025</v>
      </c>
      <c r="D100" s="18">
        <v>45855</v>
      </c>
      <c r="E100" s="18" t="s">
        <v>127</v>
      </c>
      <c r="F100" s="13" t="s">
        <v>98</v>
      </c>
      <c r="G100" s="12" t="s">
        <v>117</v>
      </c>
      <c r="H100" s="13" t="s">
        <v>121</v>
      </c>
      <c r="I100" s="12">
        <v>0.89</v>
      </c>
      <c r="J100" s="20">
        <v>3.8</v>
      </c>
      <c r="K100" s="19" t="s">
        <v>120</v>
      </c>
    </row>
    <row r="101" spans="1:11" x14ac:dyDescent="0.25">
      <c r="A101" t="s">
        <v>175</v>
      </c>
      <c r="B101" t="s">
        <v>10</v>
      </c>
      <c r="C101" s="12">
        <v>2025</v>
      </c>
      <c r="D101" s="18">
        <v>45855</v>
      </c>
      <c r="E101" s="18" t="s">
        <v>127</v>
      </c>
      <c r="F101" s="13" t="s">
        <v>98</v>
      </c>
      <c r="G101" s="12" t="s">
        <v>117</v>
      </c>
      <c r="H101" s="13" t="s">
        <v>122</v>
      </c>
      <c r="I101" s="13" t="s">
        <v>129</v>
      </c>
      <c r="J101" s="13">
        <v>0.1</v>
      </c>
      <c r="K101" s="19" t="s">
        <v>120</v>
      </c>
    </row>
    <row r="102" spans="1:11" x14ac:dyDescent="0.25">
      <c r="C102" s="12"/>
      <c r="D102" s="18"/>
      <c r="E102" s="18"/>
      <c r="F102" s="13"/>
      <c r="G102" s="12"/>
      <c r="H102" s="13"/>
      <c r="I102" s="13"/>
      <c r="J102" s="13"/>
      <c r="K102" s="17"/>
    </row>
    <row r="103" spans="1:11" x14ac:dyDescent="0.25">
      <c r="C103" s="12"/>
      <c r="D103" s="18"/>
      <c r="E103" s="18"/>
      <c r="F103" s="13"/>
      <c r="G103" s="12"/>
      <c r="H103" s="13"/>
      <c r="I103" s="13"/>
      <c r="J103" s="13"/>
      <c r="K103" s="17"/>
    </row>
    <row r="104" spans="1:11" x14ac:dyDescent="0.25">
      <c r="B104" s="28" t="s">
        <v>7</v>
      </c>
      <c r="C104" s="29">
        <v>2013</v>
      </c>
      <c r="D104" s="30">
        <v>41355</v>
      </c>
      <c r="E104" s="29" t="s">
        <v>116</v>
      </c>
      <c r="F104" s="29" t="s">
        <v>101</v>
      </c>
      <c r="G104" s="29" t="s">
        <v>130</v>
      </c>
      <c r="H104" s="29" t="s">
        <v>118</v>
      </c>
      <c r="I104" s="31">
        <v>14.82</v>
      </c>
      <c r="J104" s="31" t="s">
        <v>119</v>
      </c>
      <c r="K104" s="32" t="s">
        <v>120</v>
      </c>
    </row>
    <row r="105" spans="1:11" x14ac:dyDescent="0.25">
      <c r="B105" s="28" t="s">
        <v>7</v>
      </c>
      <c r="C105" s="29">
        <v>2013</v>
      </c>
      <c r="D105" s="30">
        <v>41355</v>
      </c>
      <c r="E105" s="29" t="s">
        <v>116</v>
      </c>
      <c r="F105" s="29" t="s">
        <v>101</v>
      </c>
      <c r="G105" s="29" t="s">
        <v>130</v>
      </c>
      <c r="H105" s="29" t="s">
        <v>131</v>
      </c>
      <c r="I105" s="31">
        <v>57.88</v>
      </c>
      <c r="J105" s="31" t="s">
        <v>119</v>
      </c>
      <c r="K105" s="32" t="s">
        <v>120</v>
      </c>
    </row>
    <row r="106" spans="1:11" x14ac:dyDescent="0.25">
      <c r="B106" s="28" t="s">
        <v>7</v>
      </c>
      <c r="C106" s="29">
        <v>2013</v>
      </c>
      <c r="D106" s="30">
        <v>41355</v>
      </c>
      <c r="E106" s="29" t="s">
        <v>116</v>
      </c>
      <c r="F106" s="29" t="s">
        <v>101</v>
      </c>
      <c r="G106" s="29" t="s">
        <v>130</v>
      </c>
      <c r="H106" s="29" t="s">
        <v>132</v>
      </c>
      <c r="I106" s="31" t="s">
        <v>133</v>
      </c>
      <c r="J106" s="31" t="s">
        <v>119</v>
      </c>
      <c r="K106" s="32" t="s">
        <v>120</v>
      </c>
    </row>
    <row r="107" spans="1:11" x14ac:dyDescent="0.25">
      <c r="B107" s="28" t="s">
        <v>14</v>
      </c>
      <c r="C107" s="29">
        <v>2018</v>
      </c>
      <c r="D107" s="30">
        <v>43175</v>
      </c>
      <c r="E107" s="29" t="s">
        <v>116</v>
      </c>
      <c r="F107" s="29" t="s">
        <v>101</v>
      </c>
      <c r="G107" s="29" t="s">
        <v>130</v>
      </c>
      <c r="H107" s="29" t="s">
        <v>134</v>
      </c>
      <c r="I107" s="31" t="s">
        <v>135</v>
      </c>
      <c r="J107" s="31" t="s">
        <v>119</v>
      </c>
      <c r="K107" s="32" t="s">
        <v>120</v>
      </c>
    </row>
    <row r="108" spans="1:11" x14ac:dyDescent="0.25">
      <c r="B108" s="28" t="s">
        <v>14</v>
      </c>
      <c r="C108" s="29">
        <v>2018</v>
      </c>
      <c r="D108" s="30">
        <v>43175</v>
      </c>
      <c r="E108" s="29" t="s">
        <v>116</v>
      </c>
      <c r="F108" s="29" t="s">
        <v>101</v>
      </c>
      <c r="G108" s="29" t="s">
        <v>130</v>
      </c>
      <c r="H108" s="29" t="s">
        <v>136</v>
      </c>
      <c r="I108" s="31" t="s">
        <v>137</v>
      </c>
      <c r="J108" s="31" t="s">
        <v>119</v>
      </c>
      <c r="K108" s="32" t="s">
        <v>120</v>
      </c>
    </row>
    <row r="109" spans="1:11" x14ac:dyDescent="0.25">
      <c r="B109" s="28" t="s">
        <v>7</v>
      </c>
      <c r="C109" s="29">
        <v>2013</v>
      </c>
      <c r="D109" s="30">
        <v>41355</v>
      </c>
      <c r="E109" s="29" t="s">
        <v>116</v>
      </c>
      <c r="F109" s="29" t="s">
        <v>101</v>
      </c>
      <c r="G109" s="29" t="s">
        <v>130</v>
      </c>
      <c r="H109" s="29" t="s">
        <v>138</v>
      </c>
      <c r="I109" s="31" t="s">
        <v>139</v>
      </c>
      <c r="J109" s="31" t="s">
        <v>119</v>
      </c>
      <c r="K109" s="32" t="s">
        <v>120</v>
      </c>
    </row>
    <row r="110" spans="1:11" x14ac:dyDescent="0.25">
      <c r="B110" s="28" t="s">
        <v>14</v>
      </c>
      <c r="C110" s="29">
        <v>2018</v>
      </c>
      <c r="D110" s="30">
        <v>43175</v>
      </c>
      <c r="E110" s="29" t="s">
        <v>116</v>
      </c>
      <c r="F110" s="29" t="s">
        <v>101</v>
      </c>
      <c r="G110" s="29" t="s">
        <v>130</v>
      </c>
      <c r="H110" s="29" t="s">
        <v>140</v>
      </c>
      <c r="I110" s="31" t="s">
        <v>141</v>
      </c>
      <c r="J110" s="31" t="s">
        <v>119</v>
      </c>
      <c r="K110" s="32" t="s">
        <v>120</v>
      </c>
    </row>
    <row r="111" spans="1:11" x14ac:dyDescent="0.25">
      <c r="B111" s="28" t="s">
        <v>6</v>
      </c>
      <c r="C111" s="29">
        <v>2009</v>
      </c>
      <c r="D111" s="30">
        <v>39892</v>
      </c>
      <c r="E111" s="29" t="s">
        <v>116</v>
      </c>
      <c r="F111" s="29" t="s">
        <v>101</v>
      </c>
      <c r="G111" s="29" t="s">
        <v>130</v>
      </c>
      <c r="H111" s="29" t="s">
        <v>142</v>
      </c>
      <c r="I111" s="31" t="s">
        <v>143</v>
      </c>
      <c r="J111" s="31" t="s">
        <v>119</v>
      </c>
      <c r="K111" s="32" t="s">
        <v>120</v>
      </c>
    </row>
    <row r="112" spans="1:11" x14ac:dyDescent="0.25">
      <c r="B112" s="28" t="s">
        <v>6</v>
      </c>
      <c r="C112" s="29">
        <v>2009</v>
      </c>
      <c r="D112" s="30">
        <v>39892</v>
      </c>
      <c r="E112" s="29" t="s">
        <v>116</v>
      </c>
      <c r="F112" s="29" t="s">
        <v>101</v>
      </c>
      <c r="G112" s="29" t="s">
        <v>130</v>
      </c>
      <c r="H112" s="29" t="s">
        <v>121</v>
      </c>
      <c r="I112" s="31">
        <v>1.92</v>
      </c>
      <c r="J112" s="31" t="s">
        <v>119</v>
      </c>
      <c r="K112" s="32" t="s">
        <v>120</v>
      </c>
    </row>
    <row r="113" spans="2:11" x14ac:dyDescent="0.25">
      <c r="B113" s="28" t="s">
        <v>6</v>
      </c>
      <c r="C113" s="29">
        <v>2009</v>
      </c>
      <c r="D113" s="30">
        <v>39892</v>
      </c>
      <c r="E113" s="29" t="s">
        <v>116</v>
      </c>
      <c r="F113" s="29" t="s">
        <v>101</v>
      </c>
      <c r="G113" s="29" t="s">
        <v>130</v>
      </c>
      <c r="H113" s="29" t="s">
        <v>122</v>
      </c>
      <c r="I113" s="31">
        <v>3.81</v>
      </c>
      <c r="J113" s="31" t="s">
        <v>119</v>
      </c>
      <c r="K113" s="32" t="s">
        <v>120</v>
      </c>
    </row>
    <row r="114" spans="2:11" x14ac:dyDescent="0.25">
      <c r="B114" s="28" t="s">
        <v>6</v>
      </c>
      <c r="C114" s="29">
        <v>2009</v>
      </c>
      <c r="D114" s="30">
        <v>39892</v>
      </c>
      <c r="E114" s="29" t="s">
        <v>116</v>
      </c>
      <c r="F114" s="29" t="s">
        <v>101</v>
      </c>
      <c r="G114" s="29" t="s">
        <v>130</v>
      </c>
      <c r="H114" s="29" t="s">
        <v>123</v>
      </c>
      <c r="I114" s="31" t="s">
        <v>144</v>
      </c>
      <c r="J114" s="31" t="s">
        <v>119</v>
      </c>
      <c r="K114" s="32" t="s">
        <v>120</v>
      </c>
    </row>
    <row r="115" spans="2:11" x14ac:dyDescent="0.25">
      <c r="B115" s="28" t="s">
        <v>5</v>
      </c>
      <c r="C115" s="29">
        <v>1997</v>
      </c>
      <c r="D115" s="30"/>
      <c r="E115" s="29" t="s">
        <v>116</v>
      </c>
      <c r="F115" s="29" t="s">
        <v>101</v>
      </c>
      <c r="G115" s="29" t="s">
        <v>130</v>
      </c>
      <c r="H115" s="29" t="s">
        <v>123</v>
      </c>
      <c r="I115" s="31">
        <v>4.01</v>
      </c>
      <c r="J115" s="31" t="s">
        <v>119</v>
      </c>
      <c r="K115" s="32" t="s">
        <v>120</v>
      </c>
    </row>
    <row r="116" spans="2:11" x14ac:dyDescent="0.25">
      <c r="B116" s="28" t="s">
        <v>6</v>
      </c>
      <c r="C116" s="29">
        <v>2009</v>
      </c>
      <c r="D116" s="30">
        <v>39892</v>
      </c>
      <c r="E116" s="29" t="s">
        <v>116</v>
      </c>
      <c r="F116" s="29" t="s">
        <v>101</v>
      </c>
      <c r="G116" s="29" t="s">
        <v>130</v>
      </c>
      <c r="H116" s="29" t="s">
        <v>124</v>
      </c>
      <c r="I116" s="31">
        <v>6.57</v>
      </c>
      <c r="J116" s="31" t="s">
        <v>119</v>
      </c>
      <c r="K116" s="32" t="s">
        <v>120</v>
      </c>
    </row>
    <row r="117" spans="2:11" x14ac:dyDescent="0.25">
      <c r="B117" s="28" t="s">
        <v>5</v>
      </c>
      <c r="C117" s="29">
        <v>1997</v>
      </c>
      <c r="D117" s="30"/>
      <c r="E117" s="29" t="s">
        <v>116</v>
      </c>
      <c r="F117" s="29" t="s">
        <v>101</v>
      </c>
      <c r="G117" s="29" t="s">
        <v>130</v>
      </c>
      <c r="H117" s="29" t="s">
        <v>124</v>
      </c>
      <c r="I117" s="31">
        <v>3.67</v>
      </c>
      <c r="J117" s="31" t="s">
        <v>119</v>
      </c>
      <c r="K117" s="32" t="s">
        <v>120</v>
      </c>
    </row>
    <row r="118" spans="2:11" x14ac:dyDescent="0.25">
      <c r="B118" s="28" t="s">
        <v>6</v>
      </c>
      <c r="C118" s="29">
        <v>2009</v>
      </c>
      <c r="D118" s="30">
        <v>39892</v>
      </c>
      <c r="E118" s="29" t="s">
        <v>116</v>
      </c>
      <c r="F118" s="29" t="s">
        <v>101</v>
      </c>
      <c r="G118" s="29" t="s">
        <v>130</v>
      </c>
      <c r="H118" s="29" t="s">
        <v>126</v>
      </c>
      <c r="I118" s="31">
        <v>3.73</v>
      </c>
      <c r="J118" s="31" t="s">
        <v>119</v>
      </c>
      <c r="K118" s="32" t="s">
        <v>120</v>
      </c>
    </row>
    <row r="119" spans="2:11" x14ac:dyDescent="0.25">
      <c r="B119" s="28" t="s">
        <v>5</v>
      </c>
      <c r="C119" s="29">
        <v>1997</v>
      </c>
      <c r="D119" s="30"/>
      <c r="E119" s="29" t="s">
        <v>116</v>
      </c>
      <c r="F119" s="29" t="s">
        <v>101</v>
      </c>
      <c r="G119" s="29" t="s">
        <v>130</v>
      </c>
      <c r="H119" s="29" t="s">
        <v>126</v>
      </c>
      <c r="I119" s="31">
        <v>3.13</v>
      </c>
      <c r="J119" s="31" t="s">
        <v>119</v>
      </c>
      <c r="K119" s="32" t="s">
        <v>120</v>
      </c>
    </row>
    <row r="120" spans="2:11" x14ac:dyDescent="0.25">
      <c r="B120" s="33"/>
      <c r="C120" s="29"/>
      <c r="D120" s="30"/>
      <c r="E120" s="29"/>
      <c r="F120" s="29"/>
      <c r="G120" s="29"/>
      <c r="H120" s="29"/>
      <c r="I120" s="29"/>
      <c r="J120" s="31"/>
      <c r="K120" s="34"/>
    </row>
    <row r="121" spans="2:11" x14ac:dyDescent="0.25">
      <c r="B121" s="33" t="s">
        <v>12</v>
      </c>
      <c r="C121" s="29">
        <v>2012</v>
      </c>
      <c r="D121" s="30">
        <v>41123</v>
      </c>
      <c r="E121" s="29" t="s">
        <v>127</v>
      </c>
      <c r="F121" s="29" t="s">
        <v>101</v>
      </c>
      <c r="G121" s="29" t="s">
        <v>130</v>
      </c>
      <c r="H121" s="29" t="s">
        <v>128</v>
      </c>
      <c r="I121" s="29">
        <v>27.59</v>
      </c>
      <c r="J121" s="31">
        <v>1.1000000000000001</v>
      </c>
      <c r="K121" s="32" t="s">
        <v>120</v>
      </c>
    </row>
    <row r="122" spans="2:11" x14ac:dyDescent="0.25">
      <c r="B122" s="28" t="s">
        <v>20</v>
      </c>
      <c r="C122" s="29">
        <v>2024</v>
      </c>
      <c r="D122" s="30">
        <v>45491</v>
      </c>
      <c r="E122" s="29" t="s">
        <v>127</v>
      </c>
      <c r="F122" s="29" t="s">
        <v>101</v>
      </c>
      <c r="G122" s="29" t="s">
        <v>130</v>
      </c>
      <c r="H122" s="29" t="s">
        <v>131</v>
      </c>
      <c r="I122" s="29">
        <v>57.91</v>
      </c>
      <c r="J122" s="29">
        <f>-1.7</f>
        <v>-1.7</v>
      </c>
      <c r="K122" s="32" t="s">
        <v>120</v>
      </c>
    </row>
    <row r="123" spans="2:11" x14ac:dyDescent="0.25">
      <c r="B123" s="28" t="s">
        <v>7</v>
      </c>
      <c r="C123" s="29">
        <v>2013</v>
      </c>
      <c r="D123" s="30">
        <v>41466</v>
      </c>
      <c r="E123" s="29" t="s">
        <v>127</v>
      </c>
      <c r="F123" s="29" t="s">
        <v>101</v>
      </c>
      <c r="G123" s="29" t="s">
        <v>130</v>
      </c>
      <c r="H123" s="29" t="s">
        <v>132</v>
      </c>
      <c r="I123" s="31" t="s">
        <v>145</v>
      </c>
      <c r="J123" s="31" t="s">
        <v>119</v>
      </c>
      <c r="K123" s="32" t="s">
        <v>120</v>
      </c>
    </row>
    <row r="124" spans="2:11" x14ac:dyDescent="0.25">
      <c r="B124" s="28" t="s">
        <v>14</v>
      </c>
      <c r="C124" s="29">
        <v>2018</v>
      </c>
      <c r="D124" s="30">
        <v>43307</v>
      </c>
      <c r="E124" s="29" t="s">
        <v>127</v>
      </c>
      <c r="F124" s="29" t="s">
        <v>101</v>
      </c>
      <c r="G124" s="29" t="s">
        <v>130</v>
      </c>
      <c r="H124" s="29" t="s">
        <v>134</v>
      </c>
      <c r="I124" s="31" t="s">
        <v>146</v>
      </c>
      <c r="J124" s="29" t="s">
        <v>119</v>
      </c>
      <c r="K124" s="32" t="s">
        <v>120</v>
      </c>
    </row>
    <row r="125" spans="2:11" x14ac:dyDescent="0.25">
      <c r="B125" s="28" t="s">
        <v>7</v>
      </c>
      <c r="C125" s="29">
        <v>2013</v>
      </c>
      <c r="D125" s="30">
        <v>41466</v>
      </c>
      <c r="E125" s="29" t="s">
        <v>127</v>
      </c>
      <c r="F125" s="29" t="s">
        <v>101</v>
      </c>
      <c r="G125" s="29" t="s">
        <v>130</v>
      </c>
      <c r="H125" s="29" t="s">
        <v>134</v>
      </c>
      <c r="I125" s="31" t="s">
        <v>172</v>
      </c>
      <c r="J125" s="31" t="s">
        <v>119</v>
      </c>
      <c r="K125" s="32" t="s">
        <v>120</v>
      </c>
    </row>
    <row r="126" spans="2:11" x14ac:dyDescent="0.25">
      <c r="B126" s="28" t="s">
        <v>14</v>
      </c>
      <c r="C126" s="29">
        <v>2018</v>
      </c>
      <c r="D126" s="30">
        <v>43307</v>
      </c>
      <c r="E126" s="29" t="s">
        <v>127</v>
      </c>
      <c r="F126" s="29" t="s">
        <v>101</v>
      </c>
      <c r="G126" s="29" t="s">
        <v>130</v>
      </c>
      <c r="H126" s="29" t="s">
        <v>136</v>
      </c>
      <c r="I126" s="31" t="s">
        <v>147</v>
      </c>
      <c r="J126" s="29" t="s">
        <v>119</v>
      </c>
      <c r="K126" s="32" t="s">
        <v>120</v>
      </c>
    </row>
    <row r="127" spans="2:11" x14ac:dyDescent="0.25">
      <c r="B127" s="28" t="s">
        <v>14</v>
      </c>
      <c r="C127" s="29">
        <v>2019</v>
      </c>
      <c r="D127" s="30">
        <v>43657</v>
      </c>
      <c r="E127" s="29" t="s">
        <v>127</v>
      </c>
      <c r="F127" s="29" t="s">
        <v>101</v>
      </c>
      <c r="G127" s="29" t="s">
        <v>130</v>
      </c>
      <c r="H127" s="29" t="s">
        <v>140</v>
      </c>
      <c r="I127" s="31" t="s">
        <v>148</v>
      </c>
      <c r="J127" s="29" t="s">
        <v>119</v>
      </c>
      <c r="K127" s="32" t="s">
        <v>120</v>
      </c>
    </row>
    <row r="128" spans="2:11" x14ac:dyDescent="0.25">
      <c r="B128" s="28" t="s">
        <v>14</v>
      </c>
      <c r="C128" s="29">
        <v>2019</v>
      </c>
      <c r="D128" s="30">
        <v>43657</v>
      </c>
      <c r="E128" s="29" t="s">
        <v>127</v>
      </c>
      <c r="F128" s="29" t="s">
        <v>101</v>
      </c>
      <c r="G128" s="29" t="s">
        <v>130</v>
      </c>
      <c r="H128" s="29" t="s">
        <v>149</v>
      </c>
      <c r="I128" s="31" t="s">
        <v>150</v>
      </c>
      <c r="J128" s="31" t="s">
        <v>119</v>
      </c>
      <c r="K128" s="32" t="s">
        <v>120</v>
      </c>
    </row>
    <row r="129" spans="2:11" x14ac:dyDescent="0.25">
      <c r="B129" s="28" t="s">
        <v>6</v>
      </c>
      <c r="C129" s="29">
        <v>2009</v>
      </c>
      <c r="D129" s="30">
        <v>40002</v>
      </c>
      <c r="E129" s="29" t="s">
        <v>127</v>
      </c>
      <c r="F129" s="29" t="s">
        <v>101</v>
      </c>
      <c r="G129" s="29" t="s">
        <v>130</v>
      </c>
      <c r="H129" s="29" t="s">
        <v>142</v>
      </c>
      <c r="I129" s="31" t="s">
        <v>151</v>
      </c>
      <c r="J129" s="31" t="s">
        <v>119</v>
      </c>
      <c r="K129" s="32" t="s">
        <v>120</v>
      </c>
    </row>
    <row r="130" spans="2:11" x14ac:dyDescent="0.25">
      <c r="B130" s="28" t="s">
        <v>20</v>
      </c>
      <c r="C130" s="29">
        <v>2024</v>
      </c>
      <c r="D130" s="30">
        <v>45491</v>
      </c>
      <c r="E130" s="29" t="s">
        <v>127</v>
      </c>
      <c r="F130" s="29" t="s">
        <v>101</v>
      </c>
      <c r="G130" s="29" t="s">
        <v>130</v>
      </c>
      <c r="H130" s="29" t="s">
        <v>121</v>
      </c>
      <c r="I130" s="31" t="s">
        <v>152</v>
      </c>
      <c r="J130" s="29">
        <f>-0.1</f>
        <v>-0.1</v>
      </c>
      <c r="K130" s="32" t="s">
        <v>120</v>
      </c>
    </row>
    <row r="131" spans="2:11" x14ac:dyDescent="0.25">
      <c r="B131" s="28" t="s">
        <v>6</v>
      </c>
      <c r="C131" s="29">
        <v>2009</v>
      </c>
      <c r="D131" s="30">
        <v>40002</v>
      </c>
      <c r="E131" s="29" t="s">
        <v>127</v>
      </c>
      <c r="F131" s="29" t="s">
        <v>101</v>
      </c>
      <c r="G131" s="29" t="s">
        <v>130</v>
      </c>
      <c r="H131" s="29" t="s">
        <v>122</v>
      </c>
      <c r="I131" s="31" t="s">
        <v>153</v>
      </c>
      <c r="J131" s="31">
        <f>-2.9</f>
        <v>-2.9</v>
      </c>
      <c r="K131" s="32" t="s">
        <v>120</v>
      </c>
    </row>
    <row r="132" spans="2:11" x14ac:dyDescent="0.25">
      <c r="B132" s="28" t="s">
        <v>11</v>
      </c>
      <c r="C132" s="29">
        <v>2017</v>
      </c>
      <c r="D132" s="30">
        <v>42929</v>
      </c>
      <c r="E132" s="29" t="s">
        <v>127</v>
      </c>
      <c r="F132" s="29" t="s">
        <v>101</v>
      </c>
      <c r="G132" s="29" t="s">
        <v>130</v>
      </c>
      <c r="H132" s="29" t="s">
        <v>154</v>
      </c>
      <c r="I132" s="29">
        <v>1.35</v>
      </c>
      <c r="J132" s="31" t="s">
        <v>119</v>
      </c>
      <c r="K132" s="32" t="s">
        <v>120</v>
      </c>
    </row>
    <row r="133" spans="2:11" x14ac:dyDescent="0.25">
      <c r="B133" s="28" t="s">
        <v>6</v>
      </c>
      <c r="C133" s="29">
        <v>2009</v>
      </c>
      <c r="D133" s="30">
        <v>40002</v>
      </c>
      <c r="E133" s="29" t="s">
        <v>127</v>
      </c>
      <c r="F133" s="29" t="s">
        <v>101</v>
      </c>
      <c r="G133" s="29" t="s">
        <v>130</v>
      </c>
      <c r="H133" s="29" t="s">
        <v>123</v>
      </c>
      <c r="I133" s="29">
        <v>6.87</v>
      </c>
      <c r="J133" s="31" t="s">
        <v>119</v>
      </c>
      <c r="K133" s="32" t="s">
        <v>120</v>
      </c>
    </row>
    <row r="134" spans="2:11" x14ac:dyDescent="0.25">
      <c r="B134" s="28" t="s">
        <v>20</v>
      </c>
      <c r="C134" s="29">
        <v>2024</v>
      </c>
      <c r="D134" s="30">
        <v>45491</v>
      </c>
      <c r="E134" s="29" t="s">
        <v>127</v>
      </c>
      <c r="F134" s="29" t="s">
        <v>101</v>
      </c>
      <c r="G134" s="29" t="s">
        <v>130</v>
      </c>
      <c r="H134" s="29" t="s">
        <v>155</v>
      </c>
      <c r="I134" s="29">
        <v>19.64</v>
      </c>
      <c r="J134" s="29" t="s">
        <v>119</v>
      </c>
      <c r="K134" s="32" t="s">
        <v>120</v>
      </c>
    </row>
    <row r="135" spans="2:11" x14ac:dyDescent="0.25">
      <c r="B135" s="28" t="s">
        <v>20</v>
      </c>
      <c r="C135" s="29">
        <v>2024</v>
      </c>
      <c r="D135" s="30">
        <v>45491</v>
      </c>
      <c r="E135" s="29" t="s">
        <v>127</v>
      </c>
      <c r="F135" s="29" t="s">
        <v>101</v>
      </c>
      <c r="G135" s="29" t="s">
        <v>130</v>
      </c>
      <c r="H135" s="29" t="s">
        <v>156</v>
      </c>
      <c r="I135" s="29">
        <v>23.78</v>
      </c>
      <c r="J135" s="29" t="s">
        <v>119</v>
      </c>
      <c r="K135" s="32" t="s">
        <v>120</v>
      </c>
    </row>
    <row r="136" spans="2:11" x14ac:dyDescent="0.25">
      <c r="B136" s="28" t="s">
        <v>17</v>
      </c>
      <c r="C136" s="29">
        <v>2006</v>
      </c>
      <c r="D136" s="30">
        <v>38932</v>
      </c>
      <c r="E136" s="29" t="s">
        <v>127</v>
      </c>
      <c r="F136" s="29" t="s">
        <v>101</v>
      </c>
      <c r="G136" s="29" t="s">
        <v>130</v>
      </c>
      <c r="H136" s="29" t="s">
        <v>157</v>
      </c>
      <c r="I136" s="29">
        <v>20.149999999999999</v>
      </c>
      <c r="J136" s="31" t="s">
        <v>119</v>
      </c>
      <c r="K136" s="32" t="s">
        <v>120</v>
      </c>
    </row>
    <row r="137" spans="2:11" x14ac:dyDescent="0.25">
      <c r="B137" s="28" t="s">
        <v>6</v>
      </c>
      <c r="C137" s="29">
        <v>2009</v>
      </c>
      <c r="D137" s="30">
        <v>40002</v>
      </c>
      <c r="E137" s="29" t="s">
        <v>127</v>
      </c>
      <c r="F137" s="29" t="s">
        <v>101</v>
      </c>
      <c r="G137" s="29" t="s">
        <v>130</v>
      </c>
      <c r="H137" s="29" t="s">
        <v>124</v>
      </c>
      <c r="I137" s="29">
        <v>6.11</v>
      </c>
      <c r="J137" s="31" t="s">
        <v>119</v>
      </c>
      <c r="K137" s="32" t="s">
        <v>120</v>
      </c>
    </row>
    <row r="138" spans="2:11" x14ac:dyDescent="0.25">
      <c r="B138" s="28" t="s">
        <v>20</v>
      </c>
      <c r="C138" s="29">
        <v>2024</v>
      </c>
      <c r="D138" s="30">
        <v>45491</v>
      </c>
      <c r="E138" s="29" t="s">
        <v>127</v>
      </c>
      <c r="F138" s="29" t="s">
        <v>101</v>
      </c>
      <c r="G138" s="29" t="s">
        <v>130</v>
      </c>
      <c r="H138" s="29" t="s">
        <v>158</v>
      </c>
      <c r="I138" s="29">
        <v>3311</v>
      </c>
      <c r="J138" s="29" t="s">
        <v>119</v>
      </c>
      <c r="K138" s="32" t="s">
        <v>120</v>
      </c>
    </row>
    <row r="139" spans="2:11" x14ac:dyDescent="0.25">
      <c r="C139" s="12"/>
      <c r="D139" s="12"/>
      <c r="E139" s="12"/>
      <c r="F139" s="12"/>
      <c r="G139" s="12"/>
      <c r="H139" s="12"/>
      <c r="I139" s="12"/>
      <c r="J139" s="12"/>
      <c r="K139" s="17"/>
    </row>
    <row r="140" spans="2:11" x14ac:dyDescent="0.25">
      <c r="B140" s="14" t="s">
        <v>159</v>
      </c>
      <c r="C140" s="12"/>
      <c r="D140" s="12"/>
      <c r="E140" s="12"/>
      <c r="F140" s="12"/>
      <c r="G140" s="12"/>
      <c r="H140" s="12"/>
      <c r="I140" s="12"/>
      <c r="J140" s="12"/>
      <c r="K140" s="17"/>
    </row>
  </sheetData>
  <pageMargins left="0.5" right="0.2" top="0.5" bottom="0.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workbookViewId="0">
      <pane ySplit="5" topLeftCell="A72" activePane="bottomLeft" state="frozen"/>
      <selection pane="bottomLeft" activeCell="B84" sqref="B84"/>
    </sheetView>
  </sheetViews>
  <sheetFormatPr defaultRowHeight="15" x14ac:dyDescent="0.25"/>
  <cols>
    <col min="1" max="1" width="7.85546875" customWidth="1"/>
    <col min="2" max="2" width="23.7109375" customWidth="1"/>
    <col min="3" max="3" width="13" customWidth="1"/>
    <col min="4" max="4" width="28.42578125" style="6" hidden="1" customWidth="1"/>
    <col min="5" max="5" width="10.7109375" style="6" customWidth="1"/>
    <col min="6" max="6" width="8.7109375" customWidth="1"/>
    <col min="7" max="7" width="6.42578125" customWidth="1"/>
    <col min="8" max="8" width="10.7109375" customWidth="1"/>
    <col min="9" max="9" width="10.85546875" customWidth="1"/>
    <col min="10" max="10" width="7.5703125" style="12" customWidth="1"/>
    <col min="11" max="11" width="19.28515625" customWidth="1"/>
    <col min="12" max="12" width="9.140625" style="6"/>
  </cols>
  <sheetData>
    <row r="1" spans="2:12" x14ac:dyDescent="0.25">
      <c r="E1" s="60" t="s">
        <v>300</v>
      </c>
    </row>
    <row r="2" spans="2:12" s="57" customFormat="1" ht="15.75" x14ac:dyDescent="0.25">
      <c r="B2" s="2" t="s">
        <v>301</v>
      </c>
      <c r="D2" s="58"/>
      <c r="E2" s="58"/>
      <c r="J2" s="59"/>
      <c r="L2" s="58"/>
    </row>
    <row r="3" spans="2:12" s="2" customFormat="1" x14ac:dyDescent="0.25">
      <c r="B3" s="15"/>
      <c r="D3" s="3"/>
      <c r="E3" s="3"/>
      <c r="F3" s="8" t="s">
        <v>179</v>
      </c>
      <c r="J3" s="23"/>
      <c r="L3" s="3"/>
    </row>
    <row r="4" spans="2:12" s="2" customFormat="1" x14ac:dyDescent="0.25">
      <c r="B4" s="2" t="s">
        <v>0</v>
      </c>
      <c r="C4" s="2" t="s">
        <v>1</v>
      </c>
      <c r="D4" s="3" t="s">
        <v>2</v>
      </c>
      <c r="E4" s="3" t="s">
        <v>3</v>
      </c>
      <c r="J4" s="23"/>
      <c r="L4" s="3"/>
    </row>
    <row r="5" spans="2:12" s="2" customFormat="1" x14ac:dyDescent="0.25">
      <c r="B5" s="21" t="s">
        <v>168</v>
      </c>
      <c r="C5" s="1"/>
      <c r="D5" s="22" t="s">
        <v>168</v>
      </c>
      <c r="E5" s="22" t="s">
        <v>168</v>
      </c>
      <c r="J5" s="23"/>
      <c r="L5" s="3"/>
    </row>
    <row r="6" spans="2:12" s="2" customFormat="1" x14ac:dyDescent="0.25">
      <c r="B6" s="1" t="s">
        <v>25</v>
      </c>
      <c r="C6" s="1" t="s">
        <v>218</v>
      </c>
      <c r="D6" s="4"/>
      <c r="E6" s="5">
        <v>1995</v>
      </c>
      <c r="J6" s="23"/>
      <c r="L6" s="3"/>
    </row>
    <row r="7" spans="2:12" s="2" customFormat="1" x14ac:dyDescent="0.25">
      <c r="B7" s="1" t="s">
        <v>25</v>
      </c>
      <c r="C7" s="1" t="s">
        <v>62</v>
      </c>
      <c r="D7" s="5" t="s">
        <v>64</v>
      </c>
      <c r="E7" s="5">
        <v>2025</v>
      </c>
      <c r="J7" s="23"/>
      <c r="L7" s="3"/>
    </row>
    <row r="8" spans="2:12" s="2" customFormat="1" x14ac:dyDescent="0.25">
      <c r="B8" s="1" t="s">
        <v>25</v>
      </c>
      <c r="C8" s="1" t="s">
        <v>271</v>
      </c>
      <c r="D8" s="5">
        <v>2009</v>
      </c>
      <c r="E8" s="5"/>
      <c r="J8" s="23"/>
      <c r="L8" s="3"/>
    </row>
    <row r="9" spans="2:12" s="2" customFormat="1" x14ac:dyDescent="0.25">
      <c r="B9" s="1" t="s">
        <v>25</v>
      </c>
      <c r="C9" s="1" t="s">
        <v>9</v>
      </c>
      <c r="D9" s="5" t="s">
        <v>34</v>
      </c>
      <c r="E9" s="5" t="s">
        <v>35</v>
      </c>
      <c r="J9" s="23"/>
      <c r="L9" s="3"/>
    </row>
    <row r="10" spans="2:12" s="2" customFormat="1" x14ac:dyDescent="0.25">
      <c r="B10" s="1" t="s">
        <v>25</v>
      </c>
      <c r="C10" s="1" t="s">
        <v>273</v>
      </c>
      <c r="D10" s="5"/>
      <c r="E10" s="5" t="s">
        <v>64</v>
      </c>
      <c r="J10" s="23"/>
      <c r="L10" s="3"/>
    </row>
    <row r="11" spans="2:12" s="2" customFormat="1" x14ac:dyDescent="0.25">
      <c r="B11" s="1" t="s">
        <v>25</v>
      </c>
      <c r="C11" s="1" t="s">
        <v>184</v>
      </c>
      <c r="D11" s="5" t="s">
        <v>67</v>
      </c>
      <c r="E11" s="5" t="s">
        <v>286</v>
      </c>
      <c r="J11" s="23"/>
      <c r="L11" s="3"/>
    </row>
    <row r="12" spans="2:12" s="2" customFormat="1" x14ac:dyDescent="0.25">
      <c r="B12" s="1" t="s">
        <v>25</v>
      </c>
      <c r="C12" s="1" t="s">
        <v>63</v>
      </c>
      <c r="D12" s="5" t="s">
        <v>64</v>
      </c>
      <c r="E12" s="5" t="s">
        <v>65</v>
      </c>
      <c r="J12" s="23"/>
      <c r="L12" s="3"/>
    </row>
    <row r="13" spans="2:12" s="2" customFormat="1" x14ac:dyDescent="0.25">
      <c r="B13" s="1" t="s">
        <v>25</v>
      </c>
      <c r="C13" s="1" t="s">
        <v>272</v>
      </c>
      <c r="D13" s="5" t="s">
        <v>168</v>
      </c>
      <c r="E13" s="5">
        <v>2017</v>
      </c>
      <c r="J13" s="23"/>
      <c r="L13" s="3"/>
    </row>
    <row r="14" spans="2:12" s="2" customFormat="1" x14ac:dyDescent="0.25">
      <c r="B14" s="1" t="s">
        <v>25</v>
      </c>
      <c r="C14" s="1" t="s">
        <v>189</v>
      </c>
      <c r="D14" s="5"/>
      <c r="E14" s="5">
        <v>2023</v>
      </c>
      <c r="J14" s="23"/>
      <c r="L14" s="3"/>
    </row>
    <row r="15" spans="2:12" s="2" customFormat="1" x14ac:dyDescent="0.25">
      <c r="B15" s="1" t="s">
        <v>25</v>
      </c>
      <c r="C15" s="1" t="s">
        <v>186</v>
      </c>
      <c r="D15" s="5"/>
      <c r="E15" s="5">
        <v>2023</v>
      </c>
      <c r="J15" s="23"/>
      <c r="L15" s="3"/>
    </row>
    <row r="16" spans="2:12" s="2" customFormat="1" x14ac:dyDescent="0.25">
      <c r="B16" s="1"/>
      <c r="C16" s="1"/>
      <c r="D16" s="4"/>
      <c r="E16" s="4"/>
      <c r="J16" s="23"/>
      <c r="L16" s="3"/>
    </row>
    <row r="17" spans="2:12" s="2" customFormat="1" x14ac:dyDescent="0.25">
      <c r="B17" s="1" t="s">
        <v>26</v>
      </c>
      <c r="C17" s="1" t="s">
        <v>227</v>
      </c>
      <c r="D17" s="4">
        <v>2024</v>
      </c>
      <c r="E17" s="4"/>
      <c r="J17" s="23"/>
      <c r="L17" s="3"/>
    </row>
    <row r="18" spans="2:12" s="2" customFormat="1" x14ac:dyDescent="0.25">
      <c r="B18" s="1" t="s">
        <v>26</v>
      </c>
      <c r="C18" s="1" t="s">
        <v>174</v>
      </c>
      <c r="D18" s="4" t="s">
        <v>168</v>
      </c>
      <c r="E18" s="5" t="s">
        <v>36</v>
      </c>
      <c r="J18" s="23"/>
      <c r="L18" s="3"/>
    </row>
    <row r="19" spans="2:12" s="2" customFormat="1" x14ac:dyDescent="0.25">
      <c r="B19" s="1" t="s">
        <v>26</v>
      </c>
      <c r="C19" s="1" t="s">
        <v>262</v>
      </c>
      <c r="D19" s="4"/>
      <c r="E19" s="5">
        <v>2011</v>
      </c>
      <c r="J19" s="23"/>
      <c r="L19" s="3"/>
    </row>
    <row r="20" spans="2:12" s="2" customFormat="1" x14ac:dyDescent="0.25">
      <c r="B20" s="1" t="s">
        <v>26</v>
      </c>
      <c r="C20" s="1" t="s">
        <v>261</v>
      </c>
      <c r="D20" s="4" t="s">
        <v>168</v>
      </c>
      <c r="E20" s="5">
        <v>2011</v>
      </c>
      <c r="J20" s="23"/>
      <c r="L20" s="3"/>
    </row>
    <row r="21" spans="2:12" s="2" customFormat="1" x14ac:dyDescent="0.25">
      <c r="B21" s="1" t="s">
        <v>26</v>
      </c>
      <c r="C21" s="1" t="s">
        <v>269</v>
      </c>
      <c r="D21" s="4" t="s">
        <v>103</v>
      </c>
      <c r="E21" s="5"/>
      <c r="J21" s="23"/>
      <c r="L21" s="3"/>
    </row>
    <row r="22" spans="2:12" s="2" customFormat="1" x14ac:dyDescent="0.25">
      <c r="B22" s="1" t="s">
        <v>26</v>
      </c>
      <c r="C22" s="1" t="s">
        <v>254</v>
      </c>
      <c r="D22" s="4">
        <v>2018</v>
      </c>
      <c r="E22" s="5">
        <v>2017</v>
      </c>
      <c r="J22" s="23"/>
      <c r="L22" s="3"/>
    </row>
    <row r="23" spans="2:12" s="2" customFormat="1" x14ac:dyDescent="0.25">
      <c r="B23" s="1" t="s">
        <v>26</v>
      </c>
      <c r="C23" s="1" t="s">
        <v>259</v>
      </c>
      <c r="D23" s="4"/>
      <c r="E23" s="5" t="s">
        <v>288</v>
      </c>
      <c r="J23" s="23"/>
      <c r="L23" s="3"/>
    </row>
    <row r="24" spans="2:12" s="2" customFormat="1" x14ac:dyDescent="0.25">
      <c r="B24" s="1" t="s">
        <v>26</v>
      </c>
      <c r="C24" s="1" t="s">
        <v>223</v>
      </c>
      <c r="D24" s="4" t="s">
        <v>65</v>
      </c>
      <c r="E24" s="5">
        <v>2024</v>
      </c>
      <c r="J24" s="23"/>
      <c r="L24" s="3"/>
    </row>
    <row r="25" spans="2:12" s="2" customFormat="1" x14ac:dyDescent="0.25">
      <c r="B25" s="1" t="s">
        <v>26</v>
      </c>
      <c r="C25" s="1" t="s">
        <v>258</v>
      </c>
      <c r="D25" s="4">
        <v>2018</v>
      </c>
      <c r="E25" s="5">
        <v>2018</v>
      </c>
      <c r="J25" s="23"/>
      <c r="L25" s="3"/>
    </row>
    <row r="26" spans="2:12" s="2" customFormat="1" x14ac:dyDescent="0.25">
      <c r="B26" s="1" t="s">
        <v>26</v>
      </c>
      <c r="C26" s="1" t="s">
        <v>81</v>
      </c>
      <c r="D26" s="4" t="s">
        <v>168</v>
      </c>
      <c r="E26" s="5" t="s">
        <v>31</v>
      </c>
      <c r="F26" s="7" t="s">
        <v>168</v>
      </c>
      <c r="J26" s="23"/>
      <c r="L26" s="3"/>
    </row>
    <row r="27" spans="2:12" s="2" customFormat="1" x14ac:dyDescent="0.25">
      <c r="B27" s="1" t="s">
        <v>26</v>
      </c>
      <c r="C27" s="1" t="s">
        <v>74</v>
      </c>
      <c r="D27" s="4" t="s">
        <v>168</v>
      </c>
      <c r="E27" s="5">
        <v>2022</v>
      </c>
      <c r="F27" s="7"/>
      <c r="J27" s="23"/>
      <c r="L27" s="3"/>
    </row>
    <row r="28" spans="2:12" s="2" customFormat="1" x14ac:dyDescent="0.25">
      <c r="B28" s="1" t="s">
        <v>26</v>
      </c>
      <c r="C28" s="1" t="s">
        <v>270</v>
      </c>
      <c r="D28" s="4">
        <v>2025</v>
      </c>
      <c r="E28" s="5">
        <v>2025</v>
      </c>
      <c r="F28" s="7"/>
      <c r="J28" s="23"/>
      <c r="L28" s="3"/>
    </row>
    <row r="29" spans="2:12" s="2" customFormat="1" x14ac:dyDescent="0.25">
      <c r="B29" s="1" t="s">
        <v>26</v>
      </c>
      <c r="C29" s="1" t="s">
        <v>55</v>
      </c>
      <c r="D29" s="4" t="s">
        <v>168</v>
      </c>
      <c r="E29" s="5" t="s">
        <v>56</v>
      </c>
      <c r="F29" s="7"/>
      <c r="J29" s="23"/>
      <c r="L29" s="3"/>
    </row>
    <row r="30" spans="2:12" s="2" customFormat="1" x14ac:dyDescent="0.25">
      <c r="B30" s="1" t="s">
        <v>26</v>
      </c>
      <c r="C30" s="1" t="s">
        <v>57</v>
      </c>
      <c r="D30" s="4" t="s">
        <v>168</v>
      </c>
      <c r="E30" s="5">
        <v>1998</v>
      </c>
      <c r="F30" s="7"/>
      <c r="J30" s="23"/>
      <c r="L30" s="3"/>
    </row>
    <row r="31" spans="2:12" s="2" customFormat="1" x14ac:dyDescent="0.25">
      <c r="B31" s="1" t="s">
        <v>26</v>
      </c>
      <c r="C31" s="1" t="s">
        <v>14</v>
      </c>
      <c r="D31" s="5" t="s">
        <v>289</v>
      </c>
      <c r="E31" s="5" t="s">
        <v>37</v>
      </c>
      <c r="J31" s="23"/>
      <c r="L31" s="3"/>
    </row>
    <row r="32" spans="2:12" s="2" customFormat="1" x14ac:dyDescent="0.25">
      <c r="B32" s="1" t="s">
        <v>26</v>
      </c>
      <c r="C32" s="1" t="s">
        <v>66</v>
      </c>
      <c r="D32" s="5">
        <v>2023</v>
      </c>
      <c r="E32" s="5" t="s">
        <v>67</v>
      </c>
      <c r="J32" s="23"/>
      <c r="L32" s="3"/>
    </row>
    <row r="33" spans="2:12" s="2" customFormat="1" x14ac:dyDescent="0.25">
      <c r="B33" s="1" t="s">
        <v>26</v>
      </c>
      <c r="C33" s="1" t="s">
        <v>251</v>
      </c>
      <c r="D33" s="5" t="s">
        <v>67</v>
      </c>
      <c r="E33" s="5" t="s">
        <v>286</v>
      </c>
      <c r="J33" s="23"/>
      <c r="L33" s="3"/>
    </row>
    <row r="34" spans="2:12" s="2" customFormat="1" x14ac:dyDescent="0.25">
      <c r="B34" s="1" t="s">
        <v>26</v>
      </c>
      <c r="C34" s="1" t="s">
        <v>13</v>
      </c>
      <c r="D34" s="5" t="s">
        <v>33</v>
      </c>
      <c r="E34" s="5" t="s">
        <v>32</v>
      </c>
      <c r="J34" s="23"/>
      <c r="L34" s="3"/>
    </row>
    <row r="35" spans="2:12" s="2" customFormat="1" x14ac:dyDescent="0.25">
      <c r="B35" s="1" t="s">
        <v>26</v>
      </c>
      <c r="C35" s="1" t="s">
        <v>260</v>
      </c>
      <c r="D35" s="5"/>
      <c r="E35" s="5">
        <v>2006</v>
      </c>
      <c r="J35" s="23"/>
      <c r="L35" s="3"/>
    </row>
    <row r="36" spans="2:12" s="2" customFormat="1" x14ac:dyDescent="0.25">
      <c r="B36" s="1" t="s">
        <v>26</v>
      </c>
      <c r="C36" s="1" t="s">
        <v>264</v>
      </c>
      <c r="D36" s="5" t="s">
        <v>275</v>
      </c>
      <c r="E36" s="5"/>
      <c r="J36" s="23"/>
      <c r="L36" s="3"/>
    </row>
    <row r="37" spans="2:12" s="2" customFormat="1" x14ac:dyDescent="0.25">
      <c r="B37" s="1" t="s">
        <v>26</v>
      </c>
      <c r="C37" s="1" t="s">
        <v>15</v>
      </c>
      <c r="D37" s="5" t="s">
        <v>40</v>
      </c>
      <c r="E37" s="5" t="s">
        <v>41</v>
      </c>
      <c r="J37" s="23"/>
      <c r="L37" s="3"/>
    </row>
    <row r="38" spans="2:12" s="2" customFormat="1" x14ac:dyDescent="0.25">
      <c r="B38" s="1" t="s">
        <v>26</v>
      </c>
      <c r="C38" s="1" t="s">
        <v>5</v>
      </c>
      <c r="D38" s="5" t="s">
        <v>27</v>
      </c>
      <c r="E38" s="5" t="s">
        <v>54</v>
      </c>
      <c r="F38" s="7" t="s">
        <v>299</v>
      </c>
      <c r="J38" s="23"/>
      <c r="L38" s="3"/>
    </row>
    <row r="39" spans="2:12" s="2" customFormat="1" x14ac:dyDescent="0.25">
      <c r="B39" s="1" t="s">
        <v>26</v>
      </c>
      <c r="C39" s="1" t="s">
        <v>256</v>
      </c>
      <c r="D39" s="5"/>
      <c r="E39" s="5">
        <v>2024</v>
      </c>
      <c r="F39" s="7"/>
      <c r="J39" s="23"/>
      <c r="L39" s="3"/>
    </row>
    <row r="40" spans="2:12" s="2" customFormat="1" x14ac:dyDescent="0.25">
      <c r="B40" s="1" t="s">
        <v>26</v>
      </c>
      <c r="C40" s="1" t="s">
        <v>71</v>
      </c>
      <c r="D40" s="5" t="s">
        <v>168</v>
      </c>
      <c r="E40" s="5" t="s">
        <v>72</v>
      </c>
      <c r="F40" s="7"/>
      <c r="J40" s="23"/>
      <c r="L40" s="3"/>
    </row>
    <row r="41" spans="2:12" s="2" customFormat="1" x14ac:dyDescent="0.25">
      <c r="B41" s="1" t="s">
        <v>26</v>
      </c>
      <c r="C41" s="1" t="s">
        <v>73</v>
      </c>
      <c r="D41" s="5" t="s">
        <v>168</v>
      </c>
      <c r="E41" s="5" t="s">
        <v>75</v>
      </c>
      <c r="F41" s="7"/>
      <c r="J41" s="23"/>
      <c r="L41" s="3"/>
    </row>
    <row r="42" spans="2:12" s="2" customFormat="1" x14ac:dyDescent="0.25">
      <c r="B42" s="1" t="s">
        <v>26</v>
      </c>
      <c r="C42" s="1" t="s">
        <v>255</v>
      </c>
      <c r="D42" s="4"/>
      <c r="E42" s="5">
        <v>2025</v>
      </c>
      <c r="J42" s="23"/>
      <c r="L42" s="3"/>
    </row>
    <row r="43" spans="2:12" s="2" customFormat="1" x14ac:dyDescent="0.25">
      <c r="B43" s="1" t="s">
        <v>26</v>
      </c>
      <c r="C43" s="1" t="s">
        <v>18</v>
      </c>
      <c r="D43" s="5" t="s">
        <v>43</v>
      </c>
      <c r="E43" s="5" t="s">
        <v>42</v>
      </c>
      <c r="J43" s="23"/>
      <c r="L43" s="3"/>
    </row>
    <row r="44" spans="2:12" s="2" customFormat="1" x14ac:dyDescent="0.25">
      <c r="B44" s="1" t="s">
        <v>26</v>
      </c>
      <c r="C44" s="1" t="s">
        <v>250</v>
      </c>
      <c r="D44" s="5"/>
      <c r="E44" s="5">
        <v>2019</v>
      </c>
      <c r="J44" s="23"/>
      <c r="L44" s="3"/>
    </row>
    <row r="45" spans="2:12" s="2" customFormat="1" x14ac:dyDescent="0.25">
      <c r="B45" s="1" t="s">
        <v>26</v>
      </c>
      <c r="C45" s="1" t="s">
        <v>19</v>
      </c>
      <c r="D45" s="4" t="s">
        <v>168</v>
      </c>
      <c r="E45" s="5" t="s">
        <v>44</v>
      </c>
      <c r="J45" s="23"/>
      <c r="L45" s="3"/>
    </row>
    <row r="46" spans="2:12" s="2" customFormat="1" x14ac:dyDescent="0.25">
      <c r="B46" s="1" t="s">
        <v>26</v>
      </c>
      <c r="C46" s="1" t="s">
        <v>257</v>
      </c>
      <c r="D46" s="4"/>
      <c r="E46" s="5">
        <v>2011</v>
      </c>
      <c r="J46" s="23"/>
      <c r="L46" s="3"/>
    </row>
    <row r="47" spans="2:12" s="2" customFormat="1" x14ac:dyDescent="0.25">
      <c r="B47" s="1" t="s">
        <v>26</v>
      </c>
      <c r="C47" s="1" t="s">
        <v>68</v>
      </c>
      <c r="D47" s="5" t="s">
        <v>69</v>
      </c>
      <c r="E47" s="5" t="s">
        <v>70</v>
      </c>
      <c r="J47" s="23"/>
      <c r="L47" s="3"/>
    </row>
    <row r="48" spans="2:12" s="2" customFormat="1" x14ac:dyDescent="0.25">
      <c r="B48" s="1" t="s">
        <v>26</v>
      </c>
      <c r="C48" s="1" t="s">
        <v>58</v>
      </c>
      <c r="D48" s="5" t="s">
        <v>61</v>
      </c>
      <c r="E48" s="5" t="s">
        <v>61</v>
      </c>
      <c r="J48" s="23"/>
      <c r="L48" s="3"/>
    </row>
    <row r="49" spans="2:12" s="2" customFormat="1" x14ac:dyDescent="0.25">
      <c r="B49" s="1" t="s">
        <v>26</v>
      </c>
      <c r="C49" s="1" t="s">
        <v>6</v>
      </c>
      <c r="D49" s="5" t="s">
        <v>46</v>
      </c>
      <c r="E49" s="5" t="s">
        <v>45</v>
      </c>
      <c r="J49" s="23"/>
      <c r="L49" s="3"/>
    </row>
    <row r="50" spans="2:12" s="2" customFormat="1" x14ac:dyDescent="0.25">
      <c r="B50" s="1" t="s">
        <v>26</v>
      </c>
      <c r="C50" s="1" t="s">
        <v>219</v>
      </c>
      <c r="D50" s="5" t="s">
        <v>290</v>
      </c>
      <c r="E50" s="5">
        <v>2011</v>
      </c>
      <c r="J50" s="23"/>
      <c r="L50" s="3"/>
    </row>
    <row r="51" spans="2:12" s="2" customFormat="1" x14ac:dyDescent="0.25">
      <c r="B51" s="1" t="s">
        <v>26</v>
      </c>
      <c r="C51" s="1" t="s">
        <v>263</v>
      </c>
      <c r="D51" s="5"/>
      <c r="E51" s="5">
        <v>2013</v>
      </c>
      <c r="J51" s="23"/>
      <c r="L51" s="3"/>
    </row>
    <row r="52" spans="2:12" s="2" customFormat="1" x14ac:dyDescent="0.25">
      <c r="B52" s="1" t="s">
        <v>26</v>
      </c>
      <c r="C52" s="1" t="s">
        <v>29</v>
      </c>
      <c r="D52" s="5" t="s">
        <v>168</v>
      </c>
      <c r="E52" s="5" t="s">
        <v>30</v>
      </c>
      <c r="J52" s="23"/>
      <c r="L52" s="3"/>
    </row>
    <row r="53" spans="2:12" s="2" customFormat="1" x14ac:dyDescent="0.25">
      <c r="B53" s="1" t="s">
        <v>26</v>
      </c>
      <c r="C53" s="1" t="s">
        <v>20</v>
      </c>
      <c r="D53" s="5" t="s">
        <v>168</v>
      </c>
      <c r="E53" s="5" t="s">
        <v>47</v>
      </c>
      <c r="J53" s="23"/>
      <c r="L53" s="3"/>
    </row>
    <row r="54" spans="2:12" s="2" customFormat="1" x14ac:dyDescent="0.25">
      <c r="B54" s="1" t="s">
        <v>26</v>
      </c>
      <c r="C54" s="1" t="s">
        <v>268</v>
      </c>
      <c r="D54" s="5">
        <v>2025</v>
      </c>
      <c r="E54" s="5"/>
      <c r="J54" s="23"/>
      <c r="L54" s="3"/>
    </row>
    <row r="55" spans="2:12" s="2" customFormat="1" x14ac:dyDescent="0.25">
      <c r="B55" s="1" t="s">
        <v>26</v>
      </c>
      <c r="C55" s="1" t="s">
        <v>228</v>
      </c>
      <c r="D55" s="5">
        <v>2015</v>
      </c>
      <c r="E55" s="5"/>
      <c r="J55" s="23"/>
      <c r="L55" s="3"/>
    </row>
    <row r="56" spans="2:12" s="2" customFormat="1" x14ac:dyDescent="0.25">
      <c r="B56" s="1" t="s">
        <v>26</v>
      </c>
      <c r="C56" s="1" t="s">
        <v>7</v>
      </c>
      <c r="D56" s="5" t="s">
        <v>49</v>
      </c>
      <c r="E56" s="5" t="s">
        <v>48</v>
      </c>
      <c r="J56" s="23"/>
      <c r="L56" s="3"/>
    </row>
    <row r="57" spans="2:12" s="2" customFormat="1" x14ac:dyDescent="0.25">
      <c r="B57" s="1" t="s">
        <v>26</v>
      </c>
      <c r="C57" s="1" t="s">
        <v>242</v>
      </c>
      <c r="D57" s="5" t="s">
        <v>291</v>
      </c>
      <c r="E57" s="5" t="s">
        <v>111</v>
      </c>
      <c r="J57" s="23"/>
      <c r="L57" s="3"/>
    </row>
    <row r="58" spans="2:12" s="2" customFormat="1" x14ac:dyDescent="0.25">
      <c r="B58" s="1" t="s">
        <v>26</v>
      </c>
      <c r="C58" s="1" t="s">
        <v>252</v>
      </c>
      <c r="D58" s="5" t="s">
        <v>292</v>
      </c>
      <c r="E58" s="5" t="s">
        <v>293</v>
      </c>
      <c r="J58" s="23"/>
      <c r="L58" s="3"/>
    </row>
    <row r="59" spans="2:12" s="2" customFormat="1" x14ac:dyDescent="0.25">
      <c r="B59" s="1" t="s">
        <v>26</v>
      </c>
      <c r="C59" s="1" t="s">
        <v>229</v>
      </c>
      <c r="D59" s="5" t="s">
        <v>280</v>
      </c>
      <c r="E59" s="5"/>
      <c r="J59" s="23"/>
      <c r="L59" s="3"/>
    </row>
    <row r="60" spans="2:12" s="2" customFormat="1" x14ac:dyDescent="0.25">
      <c r="B60" s="1" t="s">
        <v>26</v>
      </c>
      <c r="C60" s="1" t="s">
        <v>248</v>
      </c>
      <c r="D60" s="4"/>
      <c r="E60" s="5">
        <v>2025</v>
      </c>
      <c r="J60" s="23"/>
      <c r="L60" s="3"/>
    </row>
    <row r="61" spans="2:12" s="2" customFormat="1" x14ac:dyDescent="0.25">
      <c r="B61" s="1" t="s">
        <v>26</v>
      </c>
      <c r="C61" s="1" t="s">
        <v>253</v>
      </c>
      <c r="D61" s="4" t="s">
        <v>65</v>
      </c>
      <c r="E61" s="5" t="s">
        <v>65</v>
      </c>
      <c r="J61" s="23"/>
      <c r="L61" s="3"/>
    </row>
    <row r="62" spans="2:12" s="2" customFormat="1" x14ac:dyDescent="0.25">
      <c r="B62" s="1" t="s">
        <v>26</v>
      </c>
      <c r="C62" s="1" t="s">
        <v>23</v>
      </c>
      <c r="D62" s="5" t="s">
        <v>38</v>
      </c>
      <c r="E62" s="5" t="s">
        <v>39</v>
      </c>
      <c r="J62" s="23"/>
      <c r="L62" s="3"/>
    </row>
    <row r="63" spans="2:12" s="2" customFormat="1" x14ac:dyDescent="0.25">
      <c r="B63" s="1" t="s">
        <v>26</v>
      </c>
      <c r="C63" s="1" t="s">
        <v>28</v>
      </c>
      <c r="D63" s="5" t="s">
        <v>168</v>
      </c>
      <c r="E63" s="5" t="s">
        <v>51</v>
      </c>
      <c r="F63" s="8" t="s">
        <v>50</v>
      </c>
      <c r="J63" s="23"/>
      <c r="L63" s="3"/>
    </row>
    <row r="64" spans="2:12" s="2" customFormat="1" x14ac:dyDescent="0.25">
      <c r="B64" s="1" t="s">
        <v>26</v>
      </c>
      <c r="C64" s="1" t="s">
        <v>24</v>
      </c>
      <c r="D64" s="5" t="s">
        <v>53</v>
      </c>
      <c r="E64" s="5" t="s">
        <v>52</v>
      </c>
      <c r="J64" s="23"/>
      <c r="L64" s="3"/>
    </row>
    <row r="65" spans="1:12" s="2" customFormat="1" x14ac:dyDescent="0.25">
      <c r="B65" s="1" t="s">
        <v>26</v>
      </c>
      <c r="C65" s="1" t="s">
        <v>230</v>
      </c>
      <c r="D65" s="5">
        <v>2019</v>
      </c>
      <c r="E65" s="5"/>
      <c r="J65" s="23"/>
      <c r="L65" s="3"/>
    </row>
    <row r="66" spans="1:12" s="2" customFormat="1" x14ac:dyDescent="0.25">
      <c r="B66" s="1" t="s">
        <v>26</v>
      </c>
      <c r="C66" s="1" t="s">
        <v>265</v>
      </c>
      <c r="D66" s="5">
        <v>2025</v>
      </c>
      <c r="E66" s="5"/>
      <c r="J66" s="23"/>
      <c r="L66" s="3"/>
    </row>
    <row r="67" spans="1:12" s="2" customFormat="1" x14ac:dyDescent="0.25">
      <c r="B67" s="1" t="s">
        <v>26</v>
      </c>
      <c r="C67" s="1" t="s">
        <v>59</v>
      </c>
      <c r="D67" s="5" t="s">
        <v>60</v>
      </c>
      <c r="E67" s="5" t="s">
        <v>60</v>
      </c>
      <c r="J67" s="23"/>
      <c r="L67" s="3"/>
    </row>
    <row r="68" spans="1:12" s="2" customFormat="1" x14ac:dyDescent="0.25">
      <c r="A68" s="55" t="s">
        <v>179</v>
      </c>
      <c r="B68" s="1" t="s">
        <v>26</v>
      </c>
      <c r="C68" s="1" t="s">
        <v>266</v>
      </c>
      <c r="D68" s="5">
        <v>2024</v>
      </c>
      <c r="E68" s="5"/>
      <c r="J68" s="23"/>
      <c r="L68" s="3"/>
    </row>
    <row r="69" spans="1:12" s="2" customFormat="1" x14ac:dyDescent="0.25">
      <c r="B69" s="1" t="s">
        <v>26</v>
      </c>
      <c r="C69" s="1" t="s">
        <v>267</v>
      </c>
      <c r="D69" s="5">
        <v>2010</v>
      </c>
      <c r="E69" s="5"/>
      <c r="J69" s="23"/>
      <c r="L69" s="3"/>
    </row>
    <row r="71" spans="1:12" x14ac:dyDescent="0.25">
      <c r="B71" s="21" t="s">
        <v>178</v>
      </c>
    </row>
    <row r="72" spans="1:12" x14ac:dyDescent="0.25">
      <c r="B72" s="56"/>
    </row>
    <row r="73" spans="1:12" x14ac:dyDescent="0.25">
      <c r="B73" s="56"/>
    </row>
    <row r="74" spans="1:12" x14ac:dyDescent="0.25">
      <c r="B74" s="53" t="s">
        <v>295</v>
      </c>
    </row>
    <row r="77" spans="1:12" x14ac:dyDescent="0.25">
      <c r="B77" s="9" t="s">
        <v>294</v>
      </c>
    </row>
    <row r="78" spans="1:12" x14ac:dyDescent="0.25">
      <c r="B78" t="s">
        <v>81</v>
      </c>
    </row>
    <row r="79" spans="1:12" x14ac:dyDescent="0.25">
      <c r="B79" t="s">
        <v>80</v>
      </c>
    </row>
    <row r="80" spans="1:12" x14ac:dyDescent="0.25">
      <c r="B80" t="s">
        <v>79</v>
      </c>
    </row>
    <row r="81" spans="2:11" x14ac:dyDescent="0.25">
      <c r="B81" t="s">
        <v>77</v>
      </c>
    </row>
    <row r="82" spans="2:11" x14ac:dyDescent="0.25">
      <c r="B82" t="s">
        <v>76</v>
      </c>
    </row>
    <row r="83" spans="2:11" x14ac:dyDescent="0.25">
      <c r="B83" t="s">
        <v>78</v>
      </c>
    </row>
    <row r="86" spans="2:11" x14ac:dyDescent="0.25">
      <c r="E86" t="s">
        <v>302</v>
      </c>
    </row>
    <row r="87" spans="2:11" x14ac:dyDescent="0.25">
      <c r="B87" s="11" t="s">
        <v>298</v>
      </c>
      <c r="C87" s="10"/>
      <c r="D87" s="11"/>
      <c r="E87" s="11"/>
      <c r="F87" s="10"/>
    </row>
    <row r="89" spans="2:11" x14ac:dyDescent="0.25">
      <c r="B89" s="35" t="s">
        <v>1</v>
      </c>
      <c r="C89" s="36" t="s">
        <v>82</v>
      </c>
      <c r="D89" s="36" t="s">
        <v>83</v>
      </c>
      <c r="E89" s="37" t="s">
        <v>84</v>
      </c>
      <c r="F89" s="36" t="s">
        <v>85</v>
      </c>
      <c r="G89" s="37" t="s">
        <v>86</v>
      </c>
      <c r="H89" s="36" t="s">
        <v>87</v>
      </c>
      <c r="I89" s="36" t="s">
        <v>88</v>
      </c>
      <c r="J89" s="36" t="s">
        <v>89</v>
      </c>
      <c r="K89" s="35"/>
    </row>
    <row r="90" spans="2:11" x14ac:dyDescent="0.25">
      <c r="B90" s="43" t="s">
        <v>90</v>
      </c>
      <c r="C90" s="36"/>
      <c r="D90" s="36"/>
      <c r="E90" s="36"/>
      <c r="F90" s="36"/>
      <c r="G90" s="36"/>
      <c r="H90" s="36"/>
      <c r="I90" s="36"/>
      <c r="J90" s="36"/>
      <c r="K90" s="35"/>
    </row>
    <row r="91" spans="2:11" x14ac:dyDescent="0.25">
      <c r="B91" s="35" t="s">
        <v>180</v>
      </c>
      <c r="C91" s="36">
        <v>2019</v>
      </c>
      <c r="D91" s="36"/>
      <c r="E91" s="36" t="s">
        <v>116</v>
      </c>
      <c r="F91" s="36" t="s">
        <v>25</v>
      </c>
      <c r="G91" s="36" t="s">
        <v>117</v>
      </c>
      <c r="H91" s="36" t="s">
        <v>118</v>
      </c>
      <c r="I91" s="36">
        <v>21.15</v>
      </c>
      <c r="J91" s="36"/>
      <c r="K91" s="46" t="s">
        <v>120</v>
      </c>
    </row>
    <row r="92" spans="2:11" x14ac:dyDescent="0.25">
      <c r="B92" s="35" t="s">
        <v>180</v>
      </c>
      <c r="C92" s="36">
        <v>2019</v>
      </c>
      <c r="D92" s="36"/>
      <c r="E92" s="36" t="s">
        <v>116</v>
      </c>
      <c r="F92" s="36" t="s">
        <v>25</v>
      </c>
      <c r="G92" s="36" t="s">
        <v>117</v>
      </c>
      <c r="H92" s="36" t="s">
        <v>131</v>
      </c>
      <c r="I92" s="37" t="s">
        <v>181</v>
      </c>
      <c r="J92" s="36"/>
      <c r="K92" s="46" t="s">
        <v>120</v>
      </c>
    </row>
    <row r="93" spans="2:11" x14ac:dyDescent="0.25">
      <c r="B93" s="35" t="s">
        <v>180</v>
      </c>
      <c r="C93" s="36">
        <v>2019</v>
      </c>
      <c r="D93" s="36"/>
      <c r="E93" s="36" t="s">
        <v>116</v>
      </c>
      <c r="F93" s="36" t="s">
        <v>25</v>
      </c>
      <c r="G93" s="36" t="s">
        <v>117</v>
      </c>
      <c r="H93" s="36" t="s">
        <v>138</v>
      </c>
      <c r="I93" s="37" t="s">
        <v>182</v>
      </c>
      <c r="J93" s="36"/>
      <c r="K93" s="46" t="s">
        <v>120</v>
      </c>
    </row>
    <row r="94" spans="2:11" x14ac:dyDescent="0.25">
      <c r="B94" s="35" t="s">
        <v>62</v>
      </c>
      <c r="C94" s="36">
        <v>2025</v>
      </c>
      <c r="D94" s="36"/>
      <c r="E94" s="36" t="s">
        <v>116</v>
      </c>
      <c r="F94" s="36" t="s">
        <v>25</v>
      </c>
      <c r="G94" s="36" t="s">
        <v>117</v>
      </c>
      <c r="H94" s="36" t="s">
        <v>142</v>
      </c>
      <c r="I94" s="37" t="s">
        <v>183</v>
      </c>
      <c r="J94" s="36"/>
      <c r="K94" s="46" t="s">
        <v>120</v>
      </c>
    </row>
    <row r="95" spans="2:11" x14ac:dyDescent="0.25">
      <c r="B95" s="35" t="s">
        <v>62</v>
      </c>
      <c r="C95" s="36">
        <v>2025</v>
      </c>
      <c r="D95" s="36"/>
      <c r="E95" s="36" t="s">
        <v>116</v>
      </c>
      <c r="F95" s="36" t="s">
        <v>25</v>
      </c>
      <c r="G95" s="36" t="s">
        <v>117</v>
      </c>
      <c r="H95" s="36" t="s">
        <v>121</v>
      </c>
      <c r="I95" s="36">
        <v>1.41</v>
      </c>
      <c r="J95" s="36"/>
      <c r="K95" s="46" t="s">
        <v>120</v>
      </c>
    </row>
    <row r="96" spans="2:11" x14ac:dyDescent="0.25">
      <c r="B96" s="35" t="s">
        <v>62</v>
      </c>
      <c r="C96" s="36">
        <v>2025</v>
      </c>
      <c r="D96" s="36"/>
      <c r="E96" s="36" t="s">
        <v>116</v>
      </c>
      <c r="F96" s="36" t="s">
        <v>25</v>
      </c>
      <c r="G96" s="36" t="s">
        <v>117</v>
      </c>
      <c r="H96" s="36" t="s">
        <v>122</v>
      </c>
      <c r="I96" s="36">
        <v>3.91</v>
      </c>
      <c r="J96" s="36"/>
      <c r="K96" s="46" t="s">
        <v>120</v>
      </c>
    </row>
    <row r="97" spans="2:12" x14ac:dyDescent="0.25">
      <c r="B97" s="35" t="s">
        <v>184</v>
      </c>
      <c r="C97" s="36">
        <v>2022</v>
      </c>
      <c r="D97" s="36"/>
      <c r="E97" s="36" t="s">
        <v>116</v>
      </c>
      <c r="F97" s="36" t="s">
        <v>25</v>
      </c>
      <c r="G97" s="36" t="s">
        <v>117</v>
      </c>
      <c r="H97" s="36" t="s">
        <v>123</v>
      </c>
      <c r="I97" s="36">
        <v>5.39</v>
      </c>
      <c r="J97" s="36"/>
      <c r="K97" s="46" t="s">
        <v>120</v>
      </c>
    </row>
    <row r="98" spans="2:12" x14ac:dyDescent="0.25">
      <c r="B98" s="35" t="s">
        <v>184</v>
      </c>
      <c r="C98" s="36">
        <v>2022</v>
      </c>
      <c r="D98" s="36"/>
      <c r="E98" s="36" t="s">
        <v>116</v>
      </c>
      <c r="F98" s="36" t="s">
        <v>25</v>
      </c>
      <c r="G98" s="36" t="s">
        <v>117</v>
      </c>
      <c r="H98" s="36" t="s">
        <v>124</v>
      </c>
      <c r="I98" s="36">
        <v>6.57</v>
      </c>
      <c r="J98" s="36"/>
      <c r="K98" s="46" t="s">
        <v>120</v>
      </c>
    </row>
    <row r="99" spans="2:12" x14ac:dyDescent="0.25">
      <c r="B99" s="35" t="s">
        <v>184</v>
      </c>
      <c r="C99" s="36">
        <v>2022</v>
      </c>
      <c r="D99" s="36"/>
      <c r="E99" s="36" t="s">
        <v>116</v>
      </c>
      <c r="F99" s="36" t="s">
        <v>25</v>
      </c>
      <c r="G99" s="36" t="s">
        <v>117</v>
      </c>
      <c r="H99" s="36" t="s">
        <v>126</v>
      </c>
      <c r="I99" s="36">
        <v>4.53</v>
      </c>
      <c r="J99" s="36"/>
      <c r="K99" s="46" t="s">
        <v>120</v>
      </c>
    </row>
    <row r="100" spans="2:12" x14ac:dyDescent="0.25">
      <c r="B100" s="35" t="s">
        <v>184</v>
      </c>
      <c r="C100" s="36">
        <v>2023</v>
      </c>
      <c r="D100" s="36"/>
      <c r="E100" s="36" t="s">
        <v>116</v>
      </c>
      <c r="F100" s="36" t="s">
        <v>25</v>
      </c>
      <c r="G100" s="36" t="s">
        <v>117</v>
      </c>
      <c r="H100" s="36" t="s">
        <v>158</v>
      </c>
      <c r="I100" s="36">
        <v>579</v>
      </c>
      <c r="J100" s="36"/>
      <c r="K100" s="46" t="s">
        <v>120</v>
      </c>
    </row>
    <row r="101" spans="2:12" x14ac:dyDescent="0.25">
      <c r="B101" s="35"/>
      <c r="C101" s="36"/>
      <c r="D101" s="36"/>
      <c r="E101" s="36"/>
      <c r="F101" s="36"/>
      <c r="G101" s="36"/>
      <c r="H101" s="36"/>
      <c r="I101" s="36"/>
      <c r="J101" s="36"/>
      <c r="K101" s="35"/>
    </row>
    <row r="102" spans="2:12" x14ac:dyDescent="0.25">
      <c r="B102" s="35" t="s">
        <v>186</v>
      </c>
      <c r="C102" s="36">
        <v>2023</v>
      </c>
      <c r="D102" s="36"/>
      <c r="E102" s="36" t="s">
        <v>127</v>
      </c>
      <c r="F102" s="36" t="s">
        <v>25</v>
      </c>
      <c r="G102" s="36" t="s">
        <v>117</v>
      </c>
      <c r="H102" s="36" t="s">
        <v>128</v>
      </c>
      <c r="I102" s="36">
        <v>26.25</v>
      </c>
      <c r="J102" s="37" t="s">
        <v>188</v>
      </c>
      <c r="K102" s="46" t="s">
        <v>120</v>
      </c>
    </row>
    <row r="103" spans="2:12" x14ac:dyDescent="0.25">
      <c r="B103" s="35" t="s">
        <v>186</v>
      </c>
      <c r="C103" s="36">
        <v>2023</v>
      </c>
      <c r="D103" s="36"/>
      <c r="E103" s="36" t="s">
        <v>127</v>
      </c>
      <c r="F103" s="36" t="s">
        <v>25</v>
      </c>
      <c r="G103" s="36" t="s">
        <v>117</v>
      </c>
      <c r="H103" s="36" t="s">
        <v>131</v>
      </c>
      <c r="I103" s="37" t="s">
        <v>187</v>
      </c>
      <c r="J103" s="36">
        <f>-0.9</f>
        <v>-0.9</v>
      </c>
      <c r="K103" s="46" t="s">
        <v>120</v>
      </c>
    </row>
    <row r="104" spans="2:12" x14ac:dyDescent="0.25">
      <c r="B104" s="35" t="s">
        <v>189</v>
      </c>
      <c r="C104" s="36">
        <v>2023</v>
      </c>
      <c r="D104" s="36"/>
      <c r="E104" s="36" t="s">
        <v>127</v>
      </c>
      <c r="F104" s="36" t="s">
        <v>25</v>
      </c>
      <c r="G104" s="36" t="s">
        <v>117</v>
      </c>
      <c r="H104" s="36" t="s">
        <v>132</v>
      </c>
      <c r="I104" s="37" t="s">
        <v>190</v>
      </c>
      <c r="J104" s="36"/>
      <c r="K104" s="46" t="s">
        <v>120</v>
      </c>
    </row>
    <row r="105" spans="2:12" x14ac:dyDescent="0.25">
      <c r="B105" s="35" t="s">
        <v>189</v>
      </c>
      <c r="C105" s="36">
        <v>2023</v>
      </c>
      <c r="D105" s="36"/>
      <c r="E105" s="36" t="s">
        <v>127</v>
      </c>
      <c r="F105" s="36" t="s">
        <v>25</v>
      </c>
      <c r="G105" s="36" t="s">
        <v>117</v>
      </c>
      <c r="H105" s="36" t="s">
        <v>134</v>
      </c>
      <c r="I105" s="37" t="s">
        <v>191</v>
      </c>
      <c r="J105" s="36"/>
      <c r="K105" s="46" t="s">
        <v>120</v>
      </c>
    </row>
    <row r="106" spans="2:12" x14ac:dyDescent="0.25">
      <c r="B106" s="35" t="s">
        <v>189</v>
      </c>
      <c r="C106" s="36">
        <v>2023</v>
      </c>
      <c r="D106" s="36"/>
      <c r="E106" s="36" t="s">
        <v>127</v>
      </c>
      <c r="F106" s="36" t="s">
        <v>25</v>
      </c>
      <c r="G106" s="36" t="s">
        <v>117</v>
      </c>
      <c r="H106" s="36" t="s">
        <v>136</v>
      </c>
      <c r="I106" s="37" t="s">
        <v>192</v>
      </c>
      <c r="J106" s="36"/>
      <c r="K106" s="46" t="s">
        <v>120</v>
      </c>
    </row>
    <row r="107" spans="2:12" x14ac:dyDescent="0.25">
      <c r="B107" s="45" t="s">
        <v>218</v>
      </c>
      <c r="C107" s="47">
        <v>1995</v>
      </c>
      <c r="D107" s="47"/>
      <c r="E107" s="47" t="s">
        <v>127</v>
      </c>
      <c r="F107" s="47" t="s">
        <v>25</v>
      </c>
      <c r="G107" s="47" t="s">
        <v>117</v>
      </c>
      <c r="H107" s="47" t="s">
        <v>149</v>
      </c>
      <c r="I107" s="48" t="s">
        <v>193</v>
      </c>
      <c r="J107" s="36"/>
      <c r="K107" s="46" t="s">
        <v>120</v>
      </c>
      <c r="L107" s="53" t="s">
        <v>283</v>
      </c>
    </row>
    <row r="108" spans="2:12" x14ac:dyDescent="0.25">
      <c r="B108" s="35" t="s">
        <v>63</v>
      </c>
      <c r="C108" s="36">
        <v>2024</v>
      </c>
      <c r="D108" s="36"/>
      <c r="E108" s="36" t="s">
        <v>127</v>
      </c>
      <c r="F108" s="36" t="s">
        <v>25</v>
      </c>
      <c r="G108" s="36" t="s">
        <v>117</v>
      </c>
      <c r="H108" s="36" t="s">
        <v>236</v>
      </c>
      <c r="I108" s="36">
        <v>34.549999999999997</v>
      </c>
      <c r="J108" s="36">
        <v>0.1</v>
      </c>
      <c r="K108" s="46" t="s">
        <v>120</v>
      </c>
    </row>
    <row r="109" spans="2:12" x14ac:dyDescent="0.25">
      <c r="B109" s="35" t="s">
        <v>63</v>
      </c>
      <c r="C109" s="36">
        <v>2025</v>
      </c>
      <c r="D109" s="36"/>
      <c r="E109" s="36" t="s">
        <v>127</v>
      </c>
      <c r="F109" s="36" t="s">
        <v>25</v>
      </c>
      <c r="G109" s="36" t="s">
        <v>117</v>
      </c>
      <c r="H109" s="49" t="s">
        <v>235</v>
      </c>
      <c r="I109" s="37" t="s">
        <v>194</v>
      </c>
      <c r="J109" s="36"/>
      <c r="K109" s="46" t="s">
        <v>120</v>
      </c>
    </row>
    <row r="110" spans="2:12" x14ac:dyDescent="0.25">
      <c r="B110" s="35" t="s">
        <v>63</v>
      </c>
      <c r="C110" s="36">
        <v>2024</v>
      </c>
      <c r="D110" s="36"/>
      <c r="E110" s="36" t="s">
        <v>127</v>
      </c>
      <c r="F110" s="36" t="s">
        <v>25</v>
      </c>
      <c r="G110" s="36" t="s">
        <v>117</v>
      </c>
      <c r="H110" s="36" t="s">
        <v>142</v>
      </c>
      <c r="I110" s="37" t="s">
        <v>195</v>
      </c>
      <c r="J110" s="36"/>
      <c r="K110" s="46" t="s">
        <v>120</v>
      </c>
    </row>
    <row r="111" spans="2:12" x14ac:dyDescent="0.25">
      <c r="B111" s="35" t="s">
        <v>63</v>
      </c>
      <c r="C111" s="36">
        <v>2025</v>
      </c>
      <c r="D111" s="36"/>
      <c r="E111" s="36" t="s">
        <v>127</v>
      </c>
      <c r="F111" s="36" t="s">
        <v>25</v>
      </c>
      <c r="G111" s="36" t="s">
        <v>117</v>
      </c>
      <c r="H111" s="36" t="s">
        <v>154</v>
      </c>
      <c r="I111" s="37" t="s">
        <v>196</v>
      </c>
      <c r="J111" s="36"/>
      <c r="K111" s="46" t="s">
        <v>120</v>
      </c>
    </row>
    <row r="112" spans="2:12" x14ac:dyDescent="0.25">
      <c r="B112" s="35" t="s">
        <v>63</v>
      </c>
      <c r="C112" s="36">
        <v>2024</v>
      </c>
      <c r="D112" s="36"/>
      <c r="E112" s="36" t="s">
        <v>127</v>
      </c>
      <c r="F112" s="36" t="s">
        <v>25</v>
      </c>
      <c r="G112" s="36" t="s">
        <v>117</v>
      </c>
      <c r="H112" s="36" t="s">
        <v>121</v>
      </c>
      <c r="I112" s="36">
        <v>1.71</v>
      </c>
      <c r="J112" s="36"/>
      <c r="K112" s="46" t="s">
        <v>120</v>
      </c>
    </row>
    <row r="113" spans="2:11" x14ac:dyDescent="0.25">
      <c r="B113" s="35" t="s">
        <v>63</v>
      </c>
      <c r="C113" s="36">
        <v>2025</v>
      </c>
      <c r="D113" s="36"/>
      <c r="E113" s="36" t="s">
        <v>127</v>
      </c>
      <c r="F113" s="36" t="s">
        <v>25</v>
      </c>
      <c r="G113" s="36" t="s">
        <v>117</v>
      </c>
      <c r="H113" s="36" t="s">
        <v>122</v>
      </c>
      <c r="I113" s="36">
        <v>4.25</v>
      </c>
      <c r="J113" s="36"/>
      <c r="K113" s="46" t="s">
        <v>120</v>
      </c>
    </row>
    <row r="114" spans="2:11" x14ac:dyDescent="0.25">
      <c r="B114" s="35" t="s">
        <v>184</v>
      </c>
      <c r="C114" s="36">
        <v>2021</v>
      </c>
      <c r="D114" s="36"/>
      <c r="E114" s="36" t="s">
        <v>127</v>
      </c>
      <c r="F114" s="36" t="s">
        <v>25</v>
      </c>
      <c r="G114" s="36" t="s">
        <v>117</v>
      </c>
      <c r="H114" s="36" t="s">
        <v>123</v>
      </c>
      <c r="I114" s="36">
        <v>5.73</v>
      </c>
      <c r="J114" s="36"/>
      <c r="K114" s="46" t="s">
        <v>120</v>
      </c>
    </row>
    <row r="115" spans="2:11" x14ac:dyDescent="0.25">
      <c r="B115" s="35" t="s">
        <v>184</v>
      </c>
      <c r="C115" s="36">
        <v>2021</v>
      </c>
      <c r="D115" s="36"/>
      <c r="E115" s="36" t="s">
        <v>127</v>
      </c>
      <c r="F115" s="36" t="s">
        <v>25</v>
      </c>
      <c r="G115" s="36" t="s">
        <v>117</v>
      </c>
      <c r="H115" s="36" t="s">
        <v>155</v>
      </c>
      <c r="I115" s="36">
        <v>12.77</v>
      </c>
      <c r="J115" s="36"/>
      <c r="K115" s="46" t="s">
        <v>120</v>
      </c>
    </row>
    <row r="116" spans="2:11" x14ac:dyDescent="0.25">
      <c r="B116" s="50" t="s">
        <v>279</v>
      </c>
      <c r="C116" s="51">
        <v>2012</v>
      </c>
      <c r="D116" s="51"/>
      <c r="E116" s="51" t="s">
        <v>127</v>
      </c>
      <c r="F116" s="51" t="s">
        <v>25</v>
      </c>
      <c r="G116" s="51" t="s">
        <v>117</v>
      </c>
      <c r="H116" s="51" t="s">
        <v>156</v>
      </c>
      <c r="I116" s="51">
        <v>11.87</v>
      </c>
      <c r="J116" s="51"/>
      <c r="K116" s="52" t="s">
        <v>120</v>
      </c>
    </row>
    <row r="117" spans="2:11" x14ac:dyDescent="0.25">
      <c r="B117" s="35" t="s">
        <v>184</v>
      </c>
      <c r="C117" s="36">
        <v>2021</v>
      </c>
      <c r="D117" s="36"/>
      <c r="E117" s="36" t="s">
        <v>127</v>
      </c>
      <c r="F117" s="36" t="s">
        <v>25</v>
      </c>
      <c r="G117" s="36" t="s">
        <v>117</v>
      </c>
      <c r="H117" s="36" t="s">
        <v>156</v>
      </c>
      <c r="I117" s="37" t="s">
        <v>197</v>
      </c>
      <c r="J117" s="36"/>
      <c r="K117" s="46" t="s">
        <v>120</v>
      </c>
    </row>
    <row r="118" spans="2:11" x14ac:dyDescent="0.25">
      <c r="B118" s="35" t="s">
        <v>184</v>
      </c>
      <c r="C118" s="36">
        <v>2021</v>
      </c>
      <c r="D118" s="36"/>
      <c r="E118" s="36" t="s">
        <v>127</v>
      </c>
      <c r="F118" s="36" t="s">
        <v>25</v>
      </c>
      <c r="G118" s="36" t="s">
        <v>117</v>
      </c>
      <c r="H118" s="36" t="s">
        <v>157</v>
      </c>
      <c r="I118" s="36">
        <v>16.62</v>
      </c>
      <c r="J118" s="36"/>
      <c r="K118" s="46" t="s">
        <v>120</v>
      </c>
    </row>
    <row r="119" spans="2:11" x14ac:dyDescent="0.25">
      <c r="B119" s="35" t="s">
        <v>184</v>
      </c>
      <c r="C119" s="36">
        <v>2021</v>
      </c>
      <c r="D119" s="36"/>
      <c r="E119" s="36" t="s">
        <v>127</v>
      </c>
      <c r="F119" s="36" t="s">
        <v>25</v>
      </c>
      <c r="G119" s="36" t="s">
        <v>117</v>
      </c>
      <c r="H119" s="36" t="s">
        <v>124</v>
      </c>
      <c r="I119" s="37" t="s">
        <v>198</v>
      </c>
      <c r="J119" s="36"/>
      <c r="K119" s="46" t="s">
        <v>120</v>
      </c>
    </row>
    <row r="120" spans="2:11" x14ac:dyDescent="0.25">
      <c r="B120" s="35" t="s">
        <v>63</v>
      </c>
      <c r="C120" s="36">
        <v>2024</v>
      </c>
      <c r="D120" s="36"/>
      <c r="E120" s="36" t="s">
        <v>127</v>
      </c>
      <c r="F120" s="36" t="s">
        <v>25</v>
      </c>
      <c r="G120" s="36" t="s">
        <v>117</v>
      </c>
      <c r="H120" s="36" t="s">
        <v>158</v>
      </c>
      <c r="I120" s="36">
        <v>2218</v>
      </c>
      <c r="J120" s="36"/>
      <c r="K120" s="46" t="s">
        <v>120</v>
      </c>
    </row>
    <row r="121" spans="2:11" x14ac:dyDescent="0.25">
      <c r="B121" s="35"/>
      <c r="C121" s="36"/>
      <c r="D121" s="36"/>
      <c r="E121" s="36"/>
      <c r="F121" s="36"/>
      <c r="G121" s="36"/>
      <c r="H121" s="36"/>
      <c r="I121" s="36"/>
      <c r="J121" s="36"/>
      <c r="K121" s="35"/>
    </row>
    <row r="122" spans="2:11" x14ac:dyDescent="0.25">
      <c r="B122" s="35"/>
      <c r="C122" s="36"/>
      <c r="D122" s="36"/>
      <c r="E122" s="36"/>
      <c r="F122" s="36"/>
      <c r="G122" s="36"/>
      <c r="H122" s="36"/>
      <c r="I122" s="36"/>
      <c r="J122" s="36"/>
      <c r="K122" s="35"/>
    </row>
    <row r="123" spans="2:11" x14ac:dyDescent="0.25">
      <c r="B123" s="35"/>
      <c r="C123" s="36"/>
      <c r="D123" s="36"/>
      <c r="E123" s="36"/>
      <c r="F123" s="36"/>
      <c r="G123" s="36"/>
      <c r="H123" s="36"/>
      <c r="I123" s="36"/>
      <c r="J123" s="36"/>
      <c r="K123" s="35"/>
    </row>
    <row r="124" spans="2:11" x14ac:dyDescent="0.25">
      <c r="B124" s="14" t="s">
        <v>159</v>
      </c>
      <c r="C124" s="36"/>
      <c r="D124" s="36"/>
      <c r="E124" s="36"/>
      <c r="F124" s="36"/>
      <c r="G124" s="36"/>
      <c r="H124" s="36"/>
      <c r="I124" s="36"/>
      <c r="J124" s="36"/>
      <c r="K124" s="35"/>
    </row>
    <row r="125" spans="2:11" x14ac:dyDescent="0.25">
      <c r="B125" s="35"/>
      <c r="C125" s="36"/>
      <c r="D125" s="36"/>
      <c r="E125" s="36"/>
      <c r="F125" s="36"/>
      <c r="G125" s="36"/>
      <c r="H125" s="36"/>
      <c r="I125" s="36"/>
      <c r="J125" s="36"/>
      <c r="K125" s="35"/>
    </row>
    <row r="126" spans="2:11" x14ac:dyDescent="0.25">
      <c r="B126" s="35"/>
      <c r="C126" s="36"/>
      <c r="D126" s="36"/>
      <c r="E126" s="36"/>
      <c r="F126" s="36"/>
      <c r="G126" s="36"/>
      <c r="H126" s="36"/>
      <c r="I126" s="36"/>
      <c r="J126" s="36"/>
      <c r="K126" s="35"/>
    </row>
    <row r="127" spans="2:11" x14ac:dyDescent="0.25">
      <c r="B127" s="35"/>
      <c r="C127" s="36"/>
      <c r="D127" s="36"/>
      <c r="E127" s="36"/>
      <c r="F127" s="36"/>
      <c r="G127" s="36"/>
      <c r="H127" s="36"/>
      <c r="I127" s="36"/>
      <c r="J127" s="36"/>
      <c r="K127" s="35"/>
    </row>
    <row r="128" spans="2:11" x14ac:dyDescent="0.25">
      <c r="B128" s="35"/>
      <c r="C128" s="36"/>
      <c r="D128" s="36"/>
      <c r="E128" s="36"/>
      <c r="F128" s="36"/>
      <c r="G128" s="36"/>
      <c r="H128" s="36"/>
      <c r="I128" s="36"/>
      <c r="J128" s="36"/>
      <c r="K128" s="35"/>
    </row>
    <row r="129" spans="2:11" x14ac:dyDescent="0.25">
      <c r="B129" s="35"/>
      <c r="C129" s="36"/>
      <c r="D129" s="36"/>
      <c r="E129" s="36"/>
      <c r="F129" s="36"/>
      <c r="G129" s="36"/>
      <c r="H129" s="36"/>
      <c r="I129" s="36"/>
      <c r="J129" s="36"/>
      <c r="K129" s="35"/>
    </row>
    <row r="130" spans="2:11" x14ac:dyDescent="0.25">
      <c r="B130" s="35"/>
      <c r="C130" s="36"/>
      <c r="D130" s="36"/>
      <c r="E130" s="36"/>
      <c r="F130" s="36"/>
      <c r="G130" s="36"/>
      <c r="H130" s="36"/>
      <c r="I130" s="36"/>
      <c r="J130" s="36"/>
      <c r="K130" s="35"/>
    </row>
    <row r="131" spans="2:11" x14ac:dyDescent="0.25">
      <c r="B131" s="35"/>
      <c r="C131" s="36"/>
      <c r="D131" s="36"/>
      <c r="E131" s="36"/>
      <c r="F131" s="36"/>
      <c r="G131" s="36"/>
      <c r="H131" s="36"/>
      <c r="I131" s="36"/>
      <c r="J131" s="36"/>
      <c r="K131" s="35"/>
    </row>
    <row r="132" spans="2:11" x14ac:dyDescent="0.25">
      <c r="B132" s="35"/>
      <c r="C132" s="36"/>
      <c r="D132" s="36"/>
      <c r="E132" s="36"/>
      <c r="F132" s="36"/>
      <c r="G132" s="36"/>
      <c r="H132" s="36"/>
      <c r="I132" s="36"/>
      <c r="J132" s="36"/>
      <c r="K132" s="35"/>
    </row>
    <row r="133" spans="2:11" x14ac:dyDescent="0.25">
      <c r="B133" s="35"/>
      <c r="C133" s="36"/>
      <c r="D133" s="36"/>
      <c r="E133" s="36"/>
      <c r="F133" s="36"/>
      <c r="G133" s="36"/>
      <c r="H133" s="36"/>
      <c r="I133" s="36"/>
      <c r="J133" s="36"/>
      <c r="K133" s="35"/>
    </row>
    <row r="134" spans="2:11" x14ac:dyDescent="0.25">
      <c r="B134" s="35"/>
      <c r="C134" s="36"/>
      <c r="D134" s="36"/>
      <c r="E134" s="36"/>
      <c r="F134" s="36"/>
      <c r="G134" s="36"/>
      <c r="H134" s="36"/>
      <c r="I134" s="36"/>
      <c r="J134" s="36"/>
      <c r="K134" s="35"/>
    </row>
    <row r="135" spans="2:11" x14ac:dyDescent="0.25">
      <c r="B135" s="35"/>
      <c r="C135" s="36"/>
      <c r="D135" s="36"/>
      <c r="E135" s="36"/>
      <c r="F135" s="36"/>
      <c r="G135" s="36"/>
      <c r="H135" s="36"/>
      <c r="I135" s="36"/>
      <c r="J135" s="36"/>
      <c r="K135" s="35"/>
    </row>
    <row r="136" spans="2:11" x14ac:dyDescent="0.25">
      <c r="B136" s="35"/>
      <c r="C136" s="36"/>
      <c r="D136" s="36"/>
      <c r="E136" s="36"/>
      <c r="F136" s="36"/>
      <c r="G136" s="36"/>
      <c r="H136" s="36"/>
      <c r="I136" s="36"/>
      <c r="J136" s="36"/>
      <c r="K136" s="35"/>
    </row>
    <row r="137" spans="2:11" x14ac:dyDescent="0.25">
      <c r="B137" s="35"/>
      <c r="C137" s="36"/>
      <c r="D137" s="36"/>
      <c r="E137" t="s">
        <v>302</v>
      </c>
      <c r="F137" s="36"/>
      <c r="G137" s="36"/>
      <c r="H137" s="36"/>
      <c r="I137" s="36"/>
      <c r="J137" s="36"/>
      <c r="K137" s="35"/>
    </row>
    <row r="138" spans="2:11" x14ac:dyDescent="0.25">
      <c r="B138" s="11" t="s">
        <v>298</v>
      </c>
      <c r="C138" s="10"/>
      <c r="D138" s="11"/>
      <c r="E138" s="11"/>
      <c r="F138" s="10"/>
      <c r="H138" t="s">
        <v>168</v>
      </c>
    </row>
    <row r="139" spans="2:11" x14ac:dyDescent="0.25">
      <c r="B139" s="35"/>
      <c r="C139" s="36"/>
      <c r="D139" s="36"/>
      <c r="E139" s="36"/>
      <c r="F139" s="36"/>
      <c r="G139" s="36"/>
      <c r="H139" s="36"/>
      <c r="I139" s="36"/>
      <c r="J139" s="36"/>
      <c r="K139" s="35"/>
    </row>
    <row r="140" spans="2:11" x14ac:dyDescent="0.25">
      <c r="B140" s="35" t="s">
        <v>219</v>
      </c>
      <c r="C140" s="36">
        <v>2011</v>
      </c>
      <c r="D140" s="36"/>
      <c r="E140" s="36" t="s">
        <v>116</v>
      </c>
      <c r="F140" s="36" t="s">
        <v>26</v>
      </c>
      <c r="G140" s="36" t="s">
        <v>130</v>
      </c>
      <c r="H140" s="36" t="s">
        <v>118</v>
      </c>
      <c r="I140" s="36">
        <v>11.23</v>
      </c>
      <c r="J140" s="36"/>
      <c r="K140" s="46" t="s">
        <v>120</v>
      </c>
    </row>
    <row r="141" spans="2:11" x14ac:dyDescent="0.25">
      <c r="B141" s="35" t="s">
        <v>68</v>
      </c>
      <c r="C141" s="36">
        <v>2007</v>
      </c>
      <c r="D141" s="36"/>
      <c r="E141" s="36" t="s">
        <v>116</v>
      </c>
      <c r="F141" s="36" t="s">
        <v>26</v>
      </c>
      <c r="G141" s="36" t="s">
        <v>130</v>
      </c>
      <c r="H141" s="36" t="s">
        <v>131</v>
      </c>
      <c r="I141" s="37" t="s">
        <v>220</v>
      </c>
      <c r="J141" s="36"/>
      <c r="K141" s="46" t="s">
        <v>120</v>
      </c>
    </row>
    <row r="142" spans="2:11" x14ac:dyDescent="0.25">
      <c r="B142" s="35" t="s">
        <v>219</v>
      </c>
      <c r="C142" s="36">
        <v>2011</v>
      </c>
      <c r="D142" s="36"/>
      <c r="E142" s="36" t="s">
        <v>116</v>
      </c>
      <c r="F142" s="36" t="s">
        <v>26</v>
      </c>
      <c r="G142" s="36" t="s">
        <v>130</v>
      </c>
      <c r="H142" s="36" t="s">
        <v>132</v>
      </c>
      <c r="I142" s="37" t="s">
        <v>221</v>
      </c>
      <c r="J142" s="36"/>
      <c r="K142" s="46" t="s">
        <v>120</v>
      </c>
    </row>
    <row r="143" spans="2:11" x14ac:dyDescent="0.25">
      <c r="B143" s="35" t="s">
        <v>7</v>
      </c>
      <c r="C143" s="36">
        <v>2008</v>
      </c>
      <c r="D143" s="36"/>
      <c r="E143" s="36" t="s">
        <v>116</v>
      </c>
      <c r="F143" s="36" t="s">
        <v>26</v>
      </c>
      <c r="G143" s="36" t="s">
        <v>130</v>
      </c>
      <c r="H143" s="36" t="s">
        <v>134</v>
      </c>
      <c r="I143" s="37" t="s">
        <v>222</v>
      </c>
      <c r="J143" s="36"/>
      <c r="K143" s="46" t="s">
        <v>120</v>
      </c>
    </row>
    <row r="144" spans="2:11" x14ac:dyDescent="0.25">
      <c r="B144" s="35" t="s">
        <v>223</v>
      </c>
      <c r="C144" s="36">
        <v>2025</v>
      </c>
      <c r="D144" s="36"/>
      <c r="E144" s="36" t="s">
        <v>116</v>
      </c>
      <c r="F144" s="36" t="s">
        <v>26</v>
      </c>
      <c r="G144" s="36" t="s">
        <v>130</v>
      </c>
      <c r="H144" s="36" t="s">
        <v>136</v>
      </c>
      <c r="I144" s="37" t="s">
        <v>225</v>
      </c>
      <c r="J144" s="36"/>
      <c r="K144" s="46" t="s">
        <v>120</v>
      </c>
    </row>
    <row r="145" spans="2:11" x14ac:dyDescent="0.25">
      <c r="B145" s="35" t="s">
        <v>223</v>
      </c>
      <c r="C145" s="36">
        <v>2024</v>
      </c>
      <c r="D145" s="36"/>
      <c r="E145" s="36" t="s">
        <v>116</v>
      </c>
      <c r="F145" s="36" t="s">
        <v>26</v>
      </c>
      <c r="G145" s="36" t="s">
        <v>130</v>
      </c>
      <c r="H145" s="36" t="s">
        <v>138</v>
      </c>
      <c r="I145" s="37" t="s">
        <v>224</v>
      </c>
      <c r="J145" s="36"/>
      <c r="K145" s="46" t="s">
        <v>120</v>
      </c>
    </row>
    <row r="146" spans="2:11" x14ac:dyDescent="0.25">
      <c r="B146" s="35" t="s">
        <v>14</v>
      </c>
      <c r="C146" s="36">
        <v>2013</v>
      </c>
      <c r="D146" s="36"/>
      <c r="E146" s="36" t="s">
        <v>116</v>
      </c>
      <c r="F146" s="36" t="s">
        <v>26</v>
      </c>
      <c r="G146" s="36" t="s">
        <v>130</v>
      </c>
      <c r="H146" s="36" t="s">
        <v>140</v>
      </c>
      <c r="I146" s="37" t="s">
        <v>226</v>
      </c>
      <c r="J146" s="36"/>
      <c r="K146" s="46" t="s">
        <v>120</v>
      </c>
    </row>
    <row r="147" spans="2:11" x14ac:dyDescent="0.25">
      <c r="B147" s="35" t="s">
        <v>58</v>
      </c>
      <c r="C147" s="36">
        <v>2011</v>
      </c>
      <c r="D147" s="36"/>
      <c r="E147" s="36" t="s">
        <v>116</v>
      </c>
      <c r="F147" s="36" t="s">
        <v>26</v>
      </c>
      <c r="G147" s="36" t="s">
        <v>130</v>
      </c>
      <c r="H147" s="36" t="s">
        <v>236</v>
      </c>
      <c r="I147" s="37">
        <v>15.39</v>
      </c>
      <c r="J147" s="36"/>
      <c r="K147" s="46" t="s">
        <v>120</v>
      </c>
    </row>
    <row r="148" spans="2:11" x14ac:dyDescent="0.25">
      <c r="B148" s="35" t="s">
        <v>6</v>
      </c>
      <c r="C148" s="36">
        <v>2005</v>
      </c>
      <c r="D148" s="36"/>
      <c r="E148" s="36" t="s">
        <v>116</v>
      </c>
      <c r="F148" s="36" t="s">
        <v>26</v>
      </c>
      <c r="G148" s="36" t="s">
        <v>130</v>
      </c>
      <c r="H148" s="36" t="s">
        <v>142</v>
      </c>
      <c r="I148" s="36">
        <v>1.06</v>
      </c>
      <c r="J148" s="36"/>
      <c r="K148" s="46" t="s">
        <v>120</v>
      </c>
    </row>
    <row r="149" spans="2:11" x14ac:dyDescent="0.25">
      <c r="B149" s="35" t="s">
        <v>6</v>
      </c>
      <c r="C149" s="36">
        <v>2006</v>
      </c>
      <c r="D149" s="36"/>
      <c r="E149" s="36" t="s">
        <v>116</v>
      </c>
      <c r="F149" s="36" t="s">
        <v>26</v>
      </c>
      <c r="G149" s="36" t="s">
        <v>130</v>
      </c>
      <c r="H149" s="36" t="s">
        <v>142</v>
      </c>
      <c r="I149" s="36">
        <v>1.06</v>
      </c>
      <c r="J149" s="36"/>
      <c r="K149" s="46" t="s">
        <v>120</v>
      </c>
    </row>
    <row r="150" spans="2:11" x14ac:dyDescent="0.25">
      <c r="B150" s="35" t="s">
        <v>227</v>
      </c>
      <c r="C150" s="36">
        <v>2024</v>
      </c>
      <c r="D150" s="36"/>
      <c r="E150" s="36" t="s">
        <v>116</v>
      </c>
      <c r="F150" s="36" t="s">
        <v>26</v>
      </c>
      <c r="G150" s="36" t="s">
        <v>130</v>
      </c>
      <c r="H150" s="36" t="s">
        <v>154</v>
      </c>
      <c r="I150" s="37" t="s">
        <v>196</v>
      </c>
      <c r="J150" s="36"/>
      <c r="K150" s="46" t="s">
        <v>120</v>
      </c>
    </row>
    <row r="151" spans="2:11" x14ac:dyDescent="0.25">
      <c r="B151" s="35" t="s">
        <v>24</v>
      </c>
      <c r="C151" s="36">
        <v>2004</v>
      </c>
      <c r="D151" s="36"/>
      <c r="E151" s="36" t="s">
        <v>116</v>
      </c>
      <c r="F151" s="36" t="s">
        <v>26</v>
      </c>
      <c r="G151" s="36" t="s">
        <v>130</v>
      </c>
      <c r="H151" s="36" t="s">
        <v>121</v>
      </c>
      <c r="I151" s="36">
        <v>3.15</v>
      </c>
      <c r="J151" s="36"/>
      <c r="K151" s="46" t="s">
        <v>120</v>
      </c>
    </row>
    <row r="152" spans="2:11" x14ac:dyDescent="0.25">
      <c r="B152" s="35" t="s">
        <v>58</v>
      </c>
      <c r="C152" s="36">
        <v>2010</v>
      </c>
      <c r="D152" s="36"/>
      <c r="E152" s="36" t="s">
        <v>116</v>
      </c>
      <c r="F152" s="36" t="s">
        <v>26</v>
      </c>
      <c r="G152" s="36" t="s">
        <v>130</v>
      </c>
      <c r="H152" s="36" t="s">
        <v>122</v>
      </c>
      <c r="I152" s="36">
        <v>6.02</v>
      </c>
      <c r="J152" s="36"/>
      <c r="K152" s="46" t="s">
        <v>120</v>
      </c>
    </row>
    <row r="153" spans="2:11" x14ac:dyDescent="0.25">
      <c r="B153" s="35" t="s">
        <v>228</v>
      </c>
      <c r="C153" s="36">
        <v>2015</v>
      </c>
      <c r="D153" s="36"/>
      <c r="E153" s="36" t="s">
        <v>116</v>
      </c>
      <c r="F153" s="36" t="s">
        <v>26</v>
      </c>
      <c r="G153" s="36" t="s">
        <v>130</v>
      </c>
      <c r="H153" s="36" t="s">
        <v>123</v>
      </c>
      <c r="I153" s="36">
        <v>8.25</v>
      </c>
      <c r="J153" s="36"/>
      <c r="K153" s="46" t="s">
        <v>120</v>
      </c>
    </row>
    <row r="154" spans="2:11" x14ac:dyDescent="0.25">
      <c r="B154" s="35" t="s">
        <v>229</v>
      </c>
      <c r="C154" s="36">
        <v>2008</v>
      </c>
      <c r="D154" s="36"/>
      <c r="E154" s="36" t="s">
        <v>116</v>
      </c>
      <c r="F154" s="36" t="s">
        <v>26</v>
      </c>
      <c r="G154" s="36" t="s">
        <v>130</v>
      </c>
      <c r="H154" s="36" t="s">
        <v>124</v>
      </c>
      <c r="I154" s="36">
        <v>10.029999999999999</v>
      </c>
      <c r="J154" s="36"/>
      <c r="K154" s="46" t="s">
        <v>120</v>
      </c>
    </row>
    <row r="155" spans="2:11" x14ac:dyDescent="0.25">
      <c r="B155" s="35" t="s">
        <v>229</v>
      </c>
      <c r="C155" s="36">
        <v>2008</v>
      </c>
      <c r="D155" s="36"/>
      <c r="E155" s="36" t="s">
        <v>116</v>
      </c>
      <c r="F155" s="36" t="s">
        <v>26</v>
      </c>
      <c r="G155" s="36" t="s">
        <v>130</v>
      </c>
      <c r="H155" s="36" t="s">
        <v>126</v>
      </c>
      <c r="I155" s="36">
        <v>5.88</v>
      </c>
      <c r="J155" s="36"/>
      <c r="K155" s="46" t="s">
        <v>120</v>
      </c>
    </row>
    <row r="156" spans="2:11" x14ac:dyDescent="0.25">
      <c r="B156" s="35" t="s">
        <v>58</v>
      </c>
      <c r="C156" s="36">
        <v>2010</v>
      </c>
      <c r="D156" s="36"/>
      <c r="E156" s="36" t="s">
        <v>116</v>
      </c>
      <c r="F156" s="36" t="s">
        <v>26</v>
      </c>
      <c r="G156" s="36" t="s">
        <v>130</v>
      </c>
      <c r="H156" s="36" t="s">
        <v>158</v>
      </c>
      <c r="I156" s="36">
        <v>4594</v>
      </c>
      <c r="J156" s="36"/>
      <c r="K156" s="46" t="s">
        <v>120</v>
      </c>
    </row>
    <row r="157" spans="2:11" x14ac:dyDescent="0.25">
      <c r="B157" s="35" t="s">
        <v>230</v>
      </c>
      <c r="C157" s="36">
        <v>2019</v>
      </c>
      <c r="D157" s="36"/>
      <c r="E157" s="36" t="s">
        <v>116</v>
      </c>
      <c r="F157" s="36" t="s">
        <v>26</v>
      </c>
      <c r="G157" s="36" t="s">
        <v>130</v>
      </c>
      <c r="H157" s="49" t="s">
        <v>233</v>
      </c>
      <c r="I157" s="37" t="s">
        <v>231</v>
      </c>
      <c r="J157" s="36"/>
      <c r="K157" s="46" t="s">
        <v>120</v>
      </c>
    </row>
    <row r="158" spans="2:11" x14ac:dyDescent="0.25">
      <c r="B158" s="35" t="s">
        <v>230</v>
      </c>
      <c r="C158" s="36">
        <v>2019</v>
      </c>
      <c r="D158" s="36"/>
      <c r="E158" s="36" t="s">
        <v>116</v>
      </c>
      <c r="F158" s="36" t="s">
        <v>26</v>
      </c>
      <c r="G158" s="36" t="s">
        <v>130</v>
      </c>
      <c r="H158" s="49" t="s">
        <v>234</v>
      </c>
      <c r="I158" s="37" t="s">
        <v>232</v>
      </c>
      <c r="J158" s="36"/>
      <c r="K158" s="46" t="s">
        <v>120</v>
      </c>
    </row>
    <row r="159" spans="2:11" x14ac:dyDescent="0.25">
      <c r="B159" s="35"/>
      <c r="C159" s="36"/>
      <c r="D159" s="36"/>
      <c r="E159" s="36"/>
      <c r="F159" s="36"/>
      <c r="G159" s="36"/>
      <c r="H159" s="36"/>
      <c r="I159" s="36"/>
      <c r="J159" s="36"/>
      <c r="K159" s="35"/>
    </row>
    <row r="160" spans="2:11" x14ac:dyDescent="0.25">
      <c r="B160" s="35" t="s">
        <v>219</v>
      </c>
      <c r="C160" s="36">
        <v>2011</v>
      </c>
      <c r="D160" s="36"/>
      <c r="E160" s="36" t="s">
        <v>127</v>
      </c>
      <c r="F160" s="36" t="s">
        <v>26</v>
      </c>
      <c r="G160" s="36" t="s">
        <v>130</v>
      </c>
      <c r="H160" s="36" t="s">
        <v>128</v>
      </c>
      <c r="I160" s="36">
        <v>18.13</v>
      </c>
      <c r="J160" s="36">
        <v>1.6</v>
      </c>
      <c r="K160" s="46" t="s">
        <v>120</v>
      </c>
    </row>
    <row r="161" spans="1:12" x14ac:dyDescent="0.25">
      <c r="B161" s="35" t="s">
        <v>219</v>
      </c>
      <c r="C161" s="36">
        <v>2011</v>
      </c>
      <c r="D161" s="36"/>
      <c r="E161" s="36" t="s">
        <v>127</v>
      </c>
      <c r="F161" s="36" t="s">
        <v>26</v>
      </c>
      <c r="G161" s="36" t="s">
        <v>130</v>
      </c>
      <c r="H161" s="36" t="s">
        <v>131</v>
      </c>
      <c r="I161" s="37" t="s">
        <v>237</v>
      </c>
      <c r="J161" s="36">
        <f>-0.3</f>
        <v>-0.3</v>
      </c>
      <c r="K161" s="46" t="s">
        <v>120</v>
      </c>
    </row>
    <row r="162" spans="1:12" x14ac:dyDescent="0.25">
      <c r="B162" s="35" t="s">
        <v>68</v>
      </c>
      <c r="C162" s="36">
        <v>2006</v>
      </c>
      <c r="D162" s="36"/>
      <c r="E162" s="36" t="s">
        <v>127</v>
      </c>
      <c r="F162" s="36" t="s">
        <v>26</v>
      </c>
      <c r="G162" s="36" t="s">
        <v>130</v>
      </c>
      <c r="H162" s="36" t="s">
        <v>132</v>
      </c>
      <c r="I162" s="37" t="s">
        <v>238</v>
      </c>
      <c r="J162" s="36"/>
      <c r="K162" s="46" t="s">
        <v>120</v>
      </c>
    </row>
    <row r="163" spans="1:12" x14ac:dyDescent="0.25">
      <c r="B163" s="35" t="s">
        <v>223</v>
      </c>
      <c r="C163" s="36">
        <v>2024</v>
      </c>
      <c r="D163" s="36"/>
      <c r="E163" s="36" t="s">
        <v>127</v>
      </c>
      <c r="F163" s="36" t="s">
        <v>26</v>
      </c>
      <c r="G163" s="36" t="s">
        <v>130</v>
      </c>
      <c r="H163" s="36" t="s">
        <v>134</v>
      </c>
      <c r="I163" s="37" t="s">
        <v>239</v>
      </c>
      <c r="J163" s="36"/>
      <c r="K163" s="46" t="s">
        <v>120</v>
      </c>
    </row>
    <row r="164" spans="1:12" x14ac:dyDescent="0.25">
      <c r="B164" s="35" t="s">
        <v>223</v>
      </c>
      <c r="C164" s="36">
        <v>2024</v>
      </c>
      <c r="D164" s="36"/>
      <c r="E164" s="36" t="s">
        <v>127</v>
      </c>
      <c r="F164" s="36" t="s">
        <v>26</v>
      </c>
      <c r="G164" s="36" t="s">
        <v>130</v>
      </c>
      <c r="H164" s="36" t="s">
        <v>136</v>
      </c>
      <c r="I164" s="37" t="s">
        <v>240</v>
      </c>
      <c r="J164" s="36"/>
      <c r="K164" s="46" t="s">
        <v>120</v>
      </c>
    </row>
    <row r="165" spans="1:12" x14ac:dyDescent="0.25">
      <c r="A165" s="53" t="s">
        <v>274</v>
      </c>
      <c r="B165" s="45" t="s">
        <v>28</v>
      </c>
      <c r="C165" s="47">
        <v>1990</v>
      </c>
      <c r="D165" s="47"/>
      <c r="E165" s="47" t="s">
        <v>127</v>
      </c>
      <c r="F165" s="47" t="s">
        <v>26</v>
      </c>
      <c r="G165" s="47" t="s">
        <v>130</v>
      </c>
      <c r="H165" s="47" t="s">
        <v>149</v>
      </c>
      <c r="I165" s="48" t="s">
        <v>281</v>
      </c>
      <c r="J165" s="47"/>
      <c r="K165" s="61" t="s">
        <v>120</v>
      </c>
      <c r="L165" s="54" t="s">
        <v>282</v>
      </c>
    </row>
    <row r="166" spans="1:12" x14ac:dyDescent="0.25">
      <c r="B166" s="45" t="s">
        <v>14</v>
      </c>
      <c r="C166" s="47">
        <v>2014</v>
      </c>
      <c r="D166" s="47"/>
      <c r="E166" s="47" t="s">
        <v>127</v>
      </c>
      <c r="F166" s="47" t="s">
        <v>26</v>
      </c>
      <c r="G166" s="47" t="s">
        <v>130</v>
      </c>
      <c r="H166" s="47" t="s">
        <v>149</v>
      </c>
      <c r="I166" s="48" t="s">
        <v>241</v>
      </c>
      <c r="J166" s="47"/>
      <c r="K166" s="61" t="s">
        <v>120</v>
      </c>
    </row>
    <row r="167" spans="1:12" x14ac:dyDescent="0.25">
      <c r="A167" s="53" t="s">
        <v>274</v>
      </c>
      <c r="B167" s="45" t="s">
        <v>28</v>
      </c>
      <c r="C167" s="47">
        <v>1990</v>
      </c>
      <c r="D167" s="47"/>
      <c r="E167" s="47" t="s">
        <v>127</v>
      </c>
      <c r="F167" s="47" t="s">
        <v>26</v>
      </c>
      <c r="G167" s="47" t="s">
        <v>130</v>
      </c>
      <c r="H167" s="47" t="s">
        <v>284</v>
      </c>
      <c r="I167" s="48" t="s">
        <v>285</v>
      </c>
      <c r="J167" s="47"/>
      <c r="K167" s="61" t="s">
        <v>120</v>
      </c>
      <c r="L167" s="54" t="s">
        <v>282</v>
      </c>
    </row>
    <row r="168" spans="1:12" x14ac:dyDescent="0.25">
      <c r="B168" s="35" t="s">
        <v>58</v>
      </c>
      <c r="C168" s="36">
        <v>2010</v>
      </c>
      <c r="D168" s="36"/>
      <c r="E168" s="36" t="s">
        <v>127</v>
      </c>
      <c r="F168" s="36" t="s">
        <v>26</v>
      </c>
      <c r="G168" s="36" t="s">
        <v>130</v>
      </c>
      <c r="H168" s="36" t="s">
        <v>185</v>
      </c>
      <c r="I168" s="36">
        <v>21.74</v>
      </c>
      <c r="J168" s="36">
        <f>-1.8</f>
        <v>-1.8</v>
      </c>
      <c r="K168" s="46" t="s">
        <v>120</v>
      </c>
    </row>
    <row r="169" spans="1:12" x14ac:dyDescent="0.25">
      <c r="B169" s="35" t="s">
        <v>242</v>
      </c>
      <c r="C169" s="36">
        <v>2013</v>
      </c>
      <c r="D169" s="36"/>
      <c r="E169" s="36" t="s">
        <v>127</v>
      </c>
      <c r="F169" s="36" t="s">
        <v>26</v>
      </c>
      <c r="G169" s="36" t="s">
        <v>130</v>
      </c>
      <c r="H169" s="36" t="s">
        <v>244</v>
      </c>
      <c r="I169" s="37" t="s">
        <v>243</v>
      </c>
      <c r="J169" s="36"/>
      <c r="K169" s="46" t="s">
        <v>120</v>
      </c>
    </row>
    <row r="170" spans="1:12" x14ac:dyDescent="0.25">
      <c r="B170" s="35" t="s">
        <v>19</v>
      </c>
      <c r="C170" s="36">
        <v>2021</v>
      </c>
      <c r="D170" s="36"/>
      <c r="E170" s="36" t="s">
        <v>127</v>
      </c>
      <c r="F170" s="36" t="s">
        <v>26</v>
      </c>
      <c r="G170" s="36" t="s">
        <v>130</v>
      </c>
      <c r="H170" s="36" t="s">
        <v>235</v>
      </c>
      <c r="I170" s="37" t="s">
        <v>245</v>
      </c>
      <c r="J170" s="36"/>
      <c r="K170" s="46" t="s">
        <v>120</v>
      </c>
    </row>
    <row r="171" spans="1:12" x14ac:dyDescent="0.25">
      <c r="B171" s="35" t="s">
        <v>58</v>
      </c>
      <c r="C171" s="36">
        <v>2010</v>
      </c>
      <c r="D171" s="36"/>
      <c r="E171" s="36" t="s">
        <v>127</v>
      </c>
      <c r="F171" s="36" t="s">
        <v>26</v>
      </c>
      <c r="G171" s="36" t="s">
        <v>130</v>
      </c>
      <c r="H171" s="36" t="s">
        <v>142</v>
      </c>
      <c r="I171" s="36">
        <v>1.06</v>
      </c>
      <c r="J171" s="36"/>
      <c r="K171" s="46" t="s">
        <v>120</v>
      </c>
    </row>
    <row r="172" spans="1:12" ht="17.25" customHeight="1" x14ac:dyDescent="0.25">
      <c r="B172" s="35" t="s">
        <v>174</v>
      </c>
      <c r="C172" s="36">
        <v>2013</v>
      </c>
      <c r="D172" s="36"/>
      <c r="E172" s="36" t="s">
        <v>127</v>
      </c>
      <c r="F172" s="36" t="s">
        <v>26</v>
      </c>
      <c r="G172" s="36" t="s">
        <v>130</v>
      </c>
      <c r="H172" s="36" t="s">
        <v>154</v>
      </c>
      <c r="I172" s="36">
        <v>2.0499999999999998</v>
      </c>
      <c r="J172" s="36"/>
      <c r="K172" s="46" t="s">
        <v>120</v>
      </c>
    </row>
    <row r="173" spans="1:12" x14ac:dyDescent="0.25">
      <c r="B173" s="35" t="s">
        <v>58</v>
      </c>
      <c r="C173" s="36">
        <v>2010</v>
      </c>
      <c r="D173" s="36"/>
      <c r="E173" s="36" t="s">
        <v>127</v>
      </c>
      <c r="F173" s="36" t="s">
        <v>26</v>
      </c>
      <c r="G173" s="36" t="s">
        <v>130</v>
      </c>
      <c r="H173" s="36" t="s">
        <v>121</v>
      </c>
      <c r="I173" s="36">
        <v>3.01</v>
      </c>
      <c r="J173" s="37" t="s">
        <v>246</v>
      </c>
      <c r="K173" s="46" t="s">
        <v>120</v>
      </c>
    </row>
    <row r="174" spans="1:12" x14ac:dyDescent="0.25">
      <c r="B174" s="35" t="s">
        <v>59</v>
      </c>
      <c r="C174" s="36">
        <v>2005</v>
      </c>
      <c r="D174" s="36"/>
      <c r="E174" s="36" t="s">
        <v>127</v>
      </c>
      <c r="F174" s="36" t="s">
        <v>26</v>
      </c>
      <c r="G174" s="36" t="s">
        <v>130</v>
      </c>
      <c r="H174" s="36" t="s">
        <v>122</v>
      </c>
      <c r="I174" s="37" t="s">
        <v>247</v>
      </c>
      <c r="J174" s="36">
        <f>-0.4</f>
        <v>-0.4</v>
      </c>
      <c r="K174" s="46" t="s">
        <v>120</v>
      </c>
    </row>
    <row r="175" spans="1:12" x14ac:dyDescent="0.25">
      <c r="B175" s="35" t="s">
        <v>248</v>
      </c>
      <c r="C175" s="36">
        <v>2025</v>
      </c>
      <c r="D175" s="36"/>
      <c r="E175" s="36" t="s">
        <v>127</v>
      </c>
      <c r="F175" s="36" t="s">
        <v>26</v>
      </c>
      <c r="G175" s="36" t="s">
        <v>130</v>
      </c>
      <c r="H175" s="36" t="s">
        <v>123</v>
      </c>
      <c r="I175" s="37" t="s">
        <v>249</v>
      </c>
      <c r="J175" s="36"/>
      <c r="K175" s="46" t="s">
        <v>120</v>
      </c>
    </row>
    <row r="176" spans="1:12" x14ac:dyDescent="0.25">
      <c r="B176" s="35" t="s">
        <v>20</v>
      </c>
      <c r="C176" s="36">
        <v>2018</v>
      </c>
      <c r="D176" s="36"/>
      <c r="E176" s="36" t="s">
        <v>127</v>
      </c>
      <c r="F176" s="36" t="s">
        <v>26</v>
      </c>
      <c r="G176" s="36" t="s">
        <v>130</v>
      </c>
      <c r="H176" s="36" t="s">
        <v>155</v>
      </c>
      <c r="I176" s="36">
        <v>24.69</v>
      </c>
      <c r="J176" s="36"/>
      <c r="K176" s="46" t="s">
        <v>120</v>
      </c>
    </row>
    <row r="177" spans="1:11" x14ac:dyDescent="0.25">
      <c r="B177" s="35" t="s">
        <v>20</v>
      </c>
      <c r="C177" s="36">
        <v>2018</v>
      </c>
      <c r="D177" s="36"/>
      <c r="E177" s="36" t="s">
        <v>127</v>
      </c>
      <c r="F177" s="36" t="s">
        <v>26</v>
      </c>
      <c r="G177" s="36" t="s">
        <v>130</v>
      </c>
      <c r="H177" s="36" t="s">
        <v>156</v>
      </c>
      <c r="I177" s="36">
        <v>31.46</v>
      </c>
      <c r="J177" s="36"/>
      <c r="K177" s="46" t="s">
        <v>120</v>
      </c>
    </row>
    <row r="178" spans="1:11" x14ac:dyDescent="0.25">
      <c r="B178" s="35" t="s">
        <v>250</v>
      </c>
      <c r="C178" s="36">
        <v>2019</v>
      </c>
      <c r="D178" s="36"/>
      <c r="E178" s="36" t="s">
        <v>127</v>
      </c>
      <c r="F178" s="36" t="s">
        <v>26</v>
      </c>
      <c r="G178" s="36" t="s">
        <v>130</v>
      </c>
      <c r="H178" s="36" t="s">
        <v>157</v>
      </c>
      <c r="I178" s="36">
        <v>25.82</v>
      </c>
      <c r="J178" s="36"/>
      <c r="K178" s="46" t="s">
        <v>120</v>
      </c>
    </row>
    <row r="179" spans="1:11" x14ac:dyDescent="0.25">
      <c r="B179" s="35" t="s">
        <v>20</v>
      </c>
      <c r="C179" s="36">
        <v>2018</v>
      </c>
      <c r="D179" s="36"/>
      <c r="E179" s="36" t="s">
        <v>127</v>
      </c>
      <c r="F179" s="36" t="s">
        <v>26</v>
      </c>
      <c r="G179" s="36" t="s">
        <v>130</v>
      </c>
      <c r="H179" s="36" t="s">
        <v>124</v>
      </c>
      <c r="I179" s="36">
        <v>9.91</v>
      </c>
      <c r="J179" s="36"/>
      <c r="K179" s="46" t="s">
        <v>120</v>
      </c>
    </row>
    <row r="180" spans="1:11" x14ac:dyDescent="0.25">
      <c r="B180" s="35" t="s">
        <v>58</v>
      </c>
      <c r="C180" s="36">
        <v>2010</v>
      </c>
      <c r="D180" s="36"/>
      <c r="E180" s="36" t="s">
        <v>127</v>
      </c>
      <c r="F180" s="36" t="s">
        <v>26</v>
      </c>
      <c r="G180" s="36" t="s">
        <v>130</v>
      </c>
      <c r="H180" s="36" t="s">
        <v>158</v>
      </c>
      <c r="I180" s="36">
        <v>2629</v>
      </c>
      <c r="J180" s="36"/>
      <c r="K180" s="46" t="s">
        <v>120</v>
      </c>
    </row>
    <row r="181" spans="1:11" x14ac:dyDescent="0.25">
      <c r="C181" s="12"/>
      <c r="D181" s="12"/>
      <c r="E181" s="12"/>
      <c r="F181" s="12"/>
      <c r="G181" s="12"/>
      <c r="H181" s="12"/>
      <c r="I181" s="12"/>
    </row>
    <row r="182" spans="1:11" x14ac:dyDescent="0.25">
      <c r="B182" s="14" t="s">
        <v>159</v>
      </c>
      <c r="C182" s="12"/>
      <c r="D182" s="12"/>
      <c r="E182" s="12"/>
      <c r="F182" s="12"/>
      <c r="G182" s="12"/>
      <c r="H182" s="12"/>
      <c r="I182" s="12"/>
    </row>
    <row r="183" spans="1:11" x14ac:dyDescent="0.25">
      <c r="C183" s="12"/>
      <c r="D183" s="12"/>
      <c r="E183" s="12"/>
      <c r="F183" s="12"/>
      <c r="G183" s="12"/>
      <c r="H183" s="12"/>
      <c r="I183" s="12"/>
    </row>
    <row r="184" spans="1:11" x14ac:dyDescent="0.25">
      <c r="A184" s="26"/>
      <c r="B184" s="26"/>
      <c r="C184" s="27"/>
      <c r="D184" s="12"/>
      <c r="E184" s="12"/>
      <c r="F184" s="12"/>
      <c r="G184" s="12"/>
      <c r="H184" s="12"/>
      <c r="I184" s="12"/>
    </row>
    <row r="185" spans="1:11" x14ac:dyDescent="0.25">
      <c r="C185" s="12"/>
      <c r="D185" s="12"/>
      <c r="E185" s="12"/>
      <c r="F185" s="12"/>
      <c r="G185" s="12"/>
      <c r="H185" s="12"/>
      <c r="I185" s="6"/>
    </row>
    <row r="186" spans="1:11" x14ac:dyDescent="0.25">
      <c r="A186" t="s">
        <v>199</v>
      </c>
      <c r="C186" s="12"/>
      <c r="D186" s="12"/>
      <c r="E186" s="12"/>
      <c r="F186" s="12"/>
      <c r="G186" s="12"/>
      <c r="H186" s="12"/>
      <c r="I186" s="6"/>
    </row>
    <row r="187" spans="1:11" x14ac:dyDescent="0.25">
      <c r="A187" t="s">
        <v>199</v>
      </c>
      <c r="B187" s="6" t="s">
        <v>206</v>
      </c>
      <c r="D187" s="18">
        <v>32607</v>
      </c>
      <c r="E187" s="12" t="s">
        <v>200</v>
      </c>
      <c r="F187" s="12" t="s">
        <v>201</v>
      </c>
      <c r="G187" s="12" t="s">
        <v>208</v>
      </c>
      <c r="H187" s="13" t="s">
        <v>203</v>
      </c>
      <c r="I187" s="6" t="s">
        <v>204</v>
      </c>
    </row>
    <row r="188" spans="1:11" x14ac:dyDescent="0.25">
      <c r="A188" t="s">
        <v>199</v>
      </c>
      <c r="B188" s="6" t="s">
        <v>207</v>
      </c>
      <c r="C188" s="12"/>
      <c r="D188" s="18">
        <v>33019</v>
      </c>
      <c r="E188" s="12"/>
      <c r="F188" s="12" t="s">
        <v>201</v>
      </c>
      <c r="G188" s="12">
        <v>85</v>
      </c>
      <c r="H188" s="13" t="s">
        <v>211</v>
      </c>
      <c r="I188" s="6" t="s">
        <v>209</v>
      </c>
    </row>
    <row r="189" spans="1:11" x14ac:dyDescent="0.25">
      <c r="A189" t="s">
        <v>199</v>
      </c>
      <c r="B189" s="6" t="s">
        <v>207</v>
      </c>
      <c r="D189" s="18">
        <v>33747</v>
      </c>
      <c r="E189" s="12" t="s">
        <v>200</v>
      </c>
      <c r="F189" s="12" t="s">
        <v>201</v>
      </c>
      <c r="G189" s="12" t="s">
        <v>202</v>
      </c>
      <c r="H189" s="13" t="s">
        <v>205</v>
      </c>
      <c r="I189" s="6" t="s">
        <v>210</v>
      </c>
    </row>
    <row r="190" spans="1:11" x14ac:dyDescent="0.25">
      <c r="A190" t="s">
        <v>199</v>
      </c>
      <c r="B190" s="6" t="s">
        <v>206</v>
      </c>
      <c r="C190" s="12"/>
      <c r="D190" s="18">
        <v>34084</v>
      </c>
      <c r="E190" s="12" t="s">
        <v>200</v>
      </c>
      <c r="F190" s="12" t="s">
        <v>201</v>
      </c>
      <c r="G190" s="13" t="s">
        <v>202</v>
      </c>
      <c r="H190" s="13" t="s">
        <v>212</v>
      </c>
      <c r="I190" s="6" t="s">
        <v>213</v>
      </c>
    </row>
    <row r="191" spans="1:11" x14ac:dyDescent="0.25">
      <c r="A191" t="s">
        <v>214</v>
      </c>
      <c r="C191" s="12"/>
      <c r="D191" s="12"/>
      <c r="E191" s="12"/>
      <c r="F191" s="12"/>
      <c r="G191" s="12"/>
      <c r="H191" s="12"/>
      <c r="I191" s="6"/>
    </row>
    <row r="192" spans="1:11" x14ac:dyDescent="0.25">
      <c r="A192" s="6" t="s">
        <v>215</v>
      </c>
      <c r="C192" s="12">
        <f>1995-1904</f>
        <v>91</v>
      </c>
      <c r="D192" s="12"/>
      <c r="E192" s="12"/>
      <c r="F192" s="12"/>
      <c r="G192" s="12"/>
      <c r="H192" s="12"/>
      <c r="I192" s="6"/>
    </row>
    <row r="193" spans="1:9" x14ac:dyDescent="0.25">
      <c r="A193" s="25" t="s">
        <v>217</v>
      </c>
      <c r="C193" s="12"/>
      <c r="D193" s="12"/>
      <c r="E193" s="12"/>
      <c r="F193" s="12"/>
      <c r="G193" s="12"/>
      <c r="H193" s="12"/>
      <c r="I193" s="6"/>
    </row>
    <row r="194" spans="1:9" x14ac:dyDescent="0.25">
      <c r="C194" s="12"/>
      <c r="D194" s="12"/>
      <c r="E194" s="12"/>
      <c r="F194" s="12"/>
      <c r="G194" s="12"/>
      <c r="H194" s="12"/>
      <c r="I194" s="6"/>
    </row>
    <row r="195" spans="1:9" x14ac:dyDescent="0.25">
      <c r="A195" s="14" t="s">
        <v>216</v>
      </c>
      <c r="C195" s="12"/>
      <c r="D195" s="12"/>
      <c r="E195" s="12"/>
      <c r="F195" s="12"/>
      <c r="G195" s="12"/>
      <c r="H195" s="12"/>
      <c r="I195" s="6"/>
    </row>
    <row r="196" spans="1:9" x14ac:dyDescent="0.25">
      <c r="C196" s="12"/>
      <c r="D196" s="12"/>
      <c r="E196" s="12"/>
      <c r="F196" s="12"/>
      <c r="G196" s="12"/>
      <c r="H196" s="12"/>
      <c r="I196" s="6"/>
    </row>
    <row r="197" spans="1:9" x14ac:dyDescent="0.25">
      <c r="C197" s="12"/>
      <c r="D197" s="12"/>
      <c r="E197" s="12"/>
      <c r="F197" s="12"/>
      <c r="G197" s="12"/>
      <c r="H197" s="12"/>
      <c r="I197" s="12"/>
    </row>
    <row r="198" spans="1:9" x14ac:dyDescent="0.25">
      <c r="C198" s="12"/>
      <c r="D198" s="12"/>
      <c r="E198" s="12"/>
      <c r="F198" s="12"/>
      <c r="G198" s="12"/>
      <c r="H198" s="12"/>
      <c r="I198" s="12"/>
    </row>
    <row r="199" spans="1:9" x14ac:dyDescent="0.25">
      <c r="C199" s="24" t="s">
        <v>297</v>
      </c>
      <c r="D199" s="12"/>
      <c r="E199" s="12"/>
      <c r="F199" s="12"/>
      <c r="G199" s="12"/>
      <c r="H199" s="12"/>
      <c r="I199" s="12"/>
    </row>
    <row r="200" spans="1:9" x14ac:dyDescent="0.25">
      <c r="C200" s="12"/>
      <c r="D200" s="12"/>
      <c r="E200" s="12"/>
      <c r="F200" s="12"/>
      <c r="G200" s="12"/>
      <c r="H200" s="12"/>
      <c r="I200" s="12"/>
    </row>
    <row r="201" spans="1:9" x14ac:dyDescent="0.25">
      <c r="A201" s="26"/>
      <c r="B201" s="26"/>
      <c r="C201" s="27"/>
      <c r="D201" s="12"/>
      <c r="E201" s="12"/>
      <c r="F201" s="12"/>
      <c r="G201" s="12"/>
      <c r="H201" s="12"/>
      <c r="I201" s="12"/>
    </row>
    <row r="202" spans="1:9" x14ac:dyDescent="0.25">
      <c r="C202" s="12"/>
      <c r="D202" s="12"/>
      <c r="E202" s="12"/>
      <c r="F202" s="12"/>
      <c r="G202" s="12"/>
      <c r="H202" s="12"/>
      <c r="I202" s="12"/>
    </row>
    <row r="203" spans="1:9" x14ac:dyDescent="0.25">
      <c r="C203" s="12"/>
      <c r="D203" s="12"/>
      <c r="E203" s="12"/>
      <c r="F203" s="12"/>
      <c r="G203" s="12"/>
      <c r="H203" s="12"/>
      <c r="I203" s="12"/>
    </row>
  </sheetData>
  <hyperlinks>
    <hyperlink ref="A193" r:id="rId1"/>
    <hyperlink ref="L165" r:id="rId2"/>
    <hyperlink ref="L167" r:id="rId3"/>
  </hyperlinks>
  <pageMargins left="0.7" right="0.5" top="0.5" bottom="0.5" header="0.3" footer="0.3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100-104</vt:lpstr>
      <vt:lpstr>95-99</vt:lpstr>
      <vt:lpstr>90-94</vt:lpstr>
      <vt:lpstr>'100-104'!Print_Area</vt:lpstr>
      <vt:lpstr>'90-94'!Print_Area</vt:lpstr>
      <vt:lpstr>'95-99'!Print_Area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</cp:lastModifiedBy>
  <cp:lastPrinted>2025-09-05T22:51:48Z</cp:lastPrinted>
  <dcterms:created xsi:type="dcterms:W3CDTF">2025-08-25T19:13:53Z</dcterms:created>
  <dcterms:modified xsi:type="dcterms:W3CDTF">2025-09-05T23:07:47Z</dcterms:modified>
</cp:coreProperties>
</file>